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1"/>
  <c r="L180"/>
  <c r="L172"/>
  <c r="L162"/>
  <c r="L154"/>
  <c r="L144"/>
  <c r="L135"/>
  <c r="L125"/>
  <c r="L116"/>
  <c r="L106"/>
  <c r="L98"/>
  <c r="L88"/>
  <c r="L79"/>
  <c r="L69"/>
  <c r="L61"/>
  <c r="L51"/>
  <c r="L42"/>
  <c r="L32"/>
  <c r="L23"/>
  <c r="L13"/>
  <c r="A107"/>
  <c r="B191"/>
  <c r="A191"/>
  <c r="J190"/>
  <c r="I190"/>
  <c r="H190"/>
  <c r="G190"/>
  <c r="F190"/>
  <c r="B181"/>
  <c r="A181"/>
  <c r="J180"/>
  <c r="I180"/>
  <c r="H180"/>
  <c r="G180"/>
  <c r="F180"/>
  <c r="B173"/>
  <c r="A173"/>
  <c r="J172"/>
  <c r="I172"/>
  <c r="H172"/>
  <c r="G172"/>
  <c r="F172"/>
  <c r="B163"/>
  <c r="A163"/>
  <c r="J162"/>
  <c r="I162"/>
  <c r="H162"/>
  <c r="G162"/>
  <c r="F162"/>
  <c r="B155"/>
  <c r="A155"/>
  <c r="J154"/>
  <c r="I154"/>
  <c r="H154"/>
  <c r="G154"/>
  <c r="F154"/>
  <c r="B145"/>
  <c r="A145"/>
  <c r="J144"/>
  <c r="I144"/>
  <c r="H144"/>
  <c r="G144"/>
  <c r="G155" s="1"/>
  <c r="F144"/>
  <c r="B136"/>
  <c r="A136"/>
  <c r="J135"/>
  <c r="I135"/>
  <c r="H135"/>
  <c r="G135"/>
  <c r="F135"/>
  <c r="B126"/>
  <c r="A126"/>
  <c r="J125"/>
  <c r="I125"/>
  <c r="H125"/>
  <c r="G125"/>
  <c r="F125"/>
  <c r="B117"/>
  <c r="A117"/>
  <c r="J116"/>
  <c r="I116"/>
  <c r="H116"/>
  <c r="G116"/>
  <c r="F116"/>
  <c r="B107"/>
  <c r="J106"/>
  <c r="J117" s="1"/>
  <c r="I106"/>
  <c r="I117" s="1"/>
  <c r="H106"/>
  <c r="H117" s="1"/>
  <c r="G106"/>
  <c r="G117" s="1"/>
  <c r="F106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55" l="1"/>
  <c r="I136"/>
  <c r="G136"/>
  <c r="J99"/>
  <c r="H99"/>
  <c r="J80"/>
  <c r="F99"/>
  <c r="H62"/>
  <c r="J62"/>
  <c r="G191"/>
  <c r="I191"/>
  <c r="L24"/>
  <c r="L43"/>
  <c r="L62"/>
  <c r="L80"/>
  <c r="L99"/>
  <c r="L117"/>
  <c r="L155"/>
  <c r="L173"/>
  <c r="L191"/>
  <c r="H173"/>
  <c r="G173"/>
  <c r="I173"/>
  <c r="L136"/>
  <c r="J173"/>
  <c r="H191"/>
  <c r="J191"/>
  <c r="J155"/>
  <c r="H155"/>
  <c r="J136"/>
  <c r="H136"/>
  <c r="G99"/>
  <c r="I99"/>
  <c r="F80"/>
  <c r="H80"/>
  <c r="G80"/>
  <c r="I80"/>
  <c r="I62"/>
  <c r="F62"/>
  <c r="G62"/>
  <c r="J43"/>
  <c r="G43"/>
  <c r="I43"/>
  <c r="F43"/>
  <c r="F117"/>
  <c r="F136"/>
  <c r="F155"/>
  <c r="F173"/>
  <c r="F191"/>
  <c r="I24"/>
  <c r="F24"/>
  <c r="J24"/>
  <c r="H24"/>
  <c r="G24"/>
  <c r="L192" l="1"/>
  <c r="H192"/>
  <c r="I192"/>
  <c r="F192"/>
  <c r="G192"/>
  <c r="J192"/>
</calcChain>
</file>

<file path=xl/sharedStrings.xml><?xml version="1.0" encoding="utf-8"?>
<sst xmlns="http://schemas.openxmlformats.org/spreadsheetml/2006/main" count="295" uniqueCount="86">
  <si>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</si>
  <si>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</si>
  <si>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</si>
  <si>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</si>
  <si>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</si>
  <si>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</si>
  <si>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</si>
  <si>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</si>
  <si>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</si>
  <si>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</si>
  <si>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</si>
  <si>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</si>
  <si>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</si>
  <si>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</si>
  <si>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</si>
  <si>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</si>
  <si>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</si>
  <si>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</si>
  <si>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</si>
  <si>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</si>
  <si>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</si>
  <si>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</si>
  <si>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</si>
  <si>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</si>
  <si>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</si>
  <si>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</si>
  <si>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</si>
  <si>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</si>
  <si>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</si>
  <si>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</si>
  <si>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</si>
  <si>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</si>
  <si>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</si>
  <si>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</si>
  <si>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</si>
  <si>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</si>
  <si>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</si>
  <si>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</t>
  </si>
  <si>
    <t>Яйцо отварное</t>
  </si>
  <si>
    <t>Салат из свеклы</t>
  </si>
  <si>
    <t>Суп картофельный с рыбой</t>
  </si>
  <si>
    <t>Шницель</t>
  </si>
  <si>
    <t>Макароны отварные</t>
  </si>
  <si>
    <t>Пшеничный</t>
  </si>
  <si>
    <t>Запеканка из творога со сгущенным молоком</t>
  </si>
  <si>
    <t>Салат из квашеной капусты</t>
  </si>
  <si>
    <t>Щи из б/к капусты</t>
  </si>
  <si>
    <t>Котлета рыбная</t>
  </si>
  <si>
    <t>Картофельное пюре</t>
  </si>
  <si>
    <t>Суп картофельный с горохом</t>
  </si>
  <si>
    <t>Куры тушенные в соусе</t>
  </si>
  <si>
    <t>Рис отварной</t>
  </si>
  <si>
    <t xml:space="preserve"> Пшеничный</t>
  </si>
  <si>
    <t>Борщ из свежей капусты</t>
  </si>
  <si>
    <t>Жаркое по-домашнему</t>
  </si>
  <si>
    <t>Компот из сухофруктов</t>
  </si>
  <si>
    <t>Пудинг из творога(запеченный)</t>
  </si>
  <si>
    <t>Винегрет из овощей</t>
  </si>
  <si>
    <t>Суп из овощей</t>
  </si>
  <si>
    <t>Котлета куриная</t>
  </si>
  <si>
    <t>Бутерброд с маслом с сыром</t>
  </si>
  <si>
    <t>Уха "Ростовская"</t>
  </si>
  <si>
    <t>Гуляш мясной</t>
  </si>
  <si>
    <t>Каша рассыпчатая гречневая</t>
  </si>
  <si>
    <t>Рассольник "Петербургский"</t>
  </si>
  <si>
    <t>Плов из птицы</t>
  </si>
  <si>
    <t>Рыба припущенная с овощами</t>
  </si>
  <si>
    <t>Хлеб пшеничный</t>
  </si>
  <si>
    <t>Запеканка из творога с молоком сгущенным</t>
  </si>
  <si>
    <t>Винегрет овощной</t>
  </si>
  <si>
    <t>Суп "Крестьянский"</t>
  </si>
  <si>
    <t>МБОУ"Вышинская ООШ"</t>
  </si>
  <si>
    <t>Директор школы</t>
  </si>
  <si>
    <t>Лимина Раиса Васильевна</t>
  </si>
  <si>
    <t xml:space="preserve">Омлет </t>
  </si>
  <si>
    <t>Суп картофельный с  макаронными изделиями</t>
  </si>
  <si>
    <t>Сосиска отварная</t>
  </si>
  <si>
    <t xml:space="preserve">Каша рисовая </t>
  </si>
  <si>
    <t>Каша  гречневая</t>
  </si>
  <si>
    <t xml:space="preserve">Каша геркулесовая </t>
  </si>
  <si>
    <t xml:space="preserve"> Каша манная</t>
  </si>
  <si>
    <t>11-18 лет</t>
  </si>
  <si>
    <t xml:space="preserve">Какао </t>
  </si>
  <si>
    <t>Ржано-пшеничный</t>
  </si>
  <si>
    <t xml:space="preserve">Чай </t>
  </si>
  <si>
    <t xml:space="preserve"> Ржано-пшеничный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</si>
</sst>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2" width="11.5703125" style="2" customWidth="1"/>
    <col min="13" max="16384" width="9.140625" style="2"/>
  </cols>
  <sheetData>
    <row r="1" spans="1:12" ht="15" customHeight="1">
      <c r="A1" s="1" t="s">
        <v>7</v>
      </c>
      <c r="C1" s="67"/>
      <c r="D1" s="68"/>
      <c r="E1" s="69" t="s">
        <v>71</v>
      </c>
      <c r="F1" s="12" t="s">
        <v>15</v>
      </c>
      <c r="G1" s="2" t="s">
        <v>16</v>
      </c>
      <c r="H1" s="87" t="s">
        <v>72</v>
      </c>
      <c r="I1" s="87"/>
      <c r="J1" s="87"/>
      <c r="K1" s="87"/>
    </row>
    <row r="2" spans="1:12" ht="18">
      <c r="A2" s="35" t="s">
        <v>6</v>
      </c>
      <c r="C2" s="2"/>
      <c r="G2" s="2" t="s">
        <v>17</v>
      </c>
      <c r="H2" s="87" t="s">
        <v>73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81</v>
      </c>
      <c r="G3" s="2" t="s">
        <v>18</v>
      </c>
      <c r="H3" s="45">
        <v>1</v>
      </c>
      <c r="I3" s="45">
        <v>4</v>
      </c>
      <c r="J3" s="46">
        <v>2024</v>
      </c>
      <c r="K3" s="1"/>
    </row>
    <row r="4" spans="1:12" ht="13.5" thickBot="1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7" t="s">
        <v>77</v>
      </c>
      <c r="F6" s="48">
        <v>210</v>
      </c>
      <c r="G6" s="48">
        <v>4</v>
      </c>
      <c r="H6" s="48">
        <v>9</v>
      </c>
      <c r="I6" s="53">
        <v>22</v>
      </c>
      <c r="J6" s="62">
        <v>200</v>
      </c>
      <c r="K6" s="64">
        <v>168</v>
      </c>
      <c r="L6" s="56">
        <v>23.17</v>
      </c>
    </row>
    <row r="7" spans="1:12" ht="15.75" thickBot="1">
      <c r="A7" s="23"/>
      <c r="B7" s="15"/>
      <c r="C7" s="11"/>
      <c r="D7" s="5" t="s">
        <v>20</v>
      </c>
      <c r="E7" s="51" t="s">
        <v>38</v>
      </c>
      <c r="F7" s="52">
        <v>65</v>
      </c>
      <c r="G7" s="52">
        <v>6</v>
      </c>
      <c r="H7" s="52">
        <v>6</v>
      </c>
      <c r="I7" s="55">
        <v>0.23499999999999999</v>
      </c>
      <c r="J7" s="63">
        <v>75</v>
      </c>
      <c r="K7" s="65">
        <v>3</v>
      </c>
      <c r="L7" s="72">
        <v>15</v>
      </c>
    </row>
    <row r="8" spans="1:12" ht="15">
      <c r="A8" s="23"/>
      <c r="B8" s="15"/>
      <c r="C8" s="11"/>
      <c r="D8" s="7" t="s">
        <v>21</v>
      </c>
      <c r="E8" s="49" t="s">
        <v>82</v>
      </c>
      <c r="F8" s="50">
        <v>200</v>
      </c>
      <c r="G8" s="50">
        <v>4</v>
      </c>
      <c r="H8" s="50">
        <v>4</v>
      </c>
      <c r="I8" s="54">
        <v>25</v>
      </c>
      <c r="J8" s="63">
        <v>145</v>
      </c>
      <c r="K8" s="65">
        <v>959</v>
      </c>
      <c r="L8" s="6">
        <v>20.399999999999999</v>
      </c>
    </row>
    <row r="9" spans="1:12" ht="15.75" thickBot="1">
      <c r="A9" s="23"/>
      <c r="B9" s="15"/>
      <c r="C9" s="11"/>
      <c r="D9" s="7" t="s">
        <v>22</v>
      </c>
      <c r="E9" s="49" t="s">
        <v>37</v>
      </c>
      <c r="F9" s="50">
        <v>50</v>
      </c>
      <c r="G9" s="50">
        <v>7</v>
      </c>
      <c r="H9" s="50">
        <v>9</v>
      </c>
      <c r="I9" s="54">
        <v>20</v>
      </c>
      <c r="J9" s="63">
        <v>141</v>
      </c>
      <c r="K9" s="65">
        <v>41</v>
      </c>
      <c r="L9" s="57">
        <v>16.13</v>
      </c>
    </row>
    <row r="10" spans="1:12" ht="15.75" thickBot="1">
      <c r="A10" s="23"/>
      <c r="B10" s="15"/>
      <c r="C10" s="11"/>
      <c r="D10" s="7"/>
      <c r="E10" s="51"/>
      <c r="F10" s="52"/>
      <c r="G10" s="52"/>
      <c r="H10" s="52"/>
      <c r="I10" s="55"/>
      <c r="J10" s="63"/>
      <c r="K10" s="65"/>
      <c r="L10" s="7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31</v>
      </c>
      <c r="E13" s="9"/>
      <c r="F13" s="19">
        <f>SUM(F6:F12)</f>
        <v>525</v>
      </c>
      <c r="G13" s="19">
        <f t="shared" ref="G13:J13" si="0">SUM(G6:G12)</f>
        <v>21</v>
      </c>
      <c r="H13" s="19">
        <f t="shared" si="0"/>
        <v>28</v>
      </c>
      <c r="I13" s="19">
        <f t="shared" si="0"/>
        <v>67.234999999999999</v>
      </c>
      <c r="J13" s="19">
        <f t="shared" si="0"/>
        <v>561</v>
      </c>
      <c r="K13" s="61"/>
      <c r="L13" s="71">
        <f t="shared" ref="L13" si="1">SUM(L6:L12)</f>
        <v>74.7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8" t="s">
        <v>39</v>
      </c>
      <c r="F14" s="59">
        <v>100</v>
      </c>
      <c r="G14" s="59">
        <v>1</v>
      </c>
      <c r="H14" s="59">
        <v>6</v>
      </c>
      <c r="I14" s="60">
        <v>8</v>
      </c>
      <c r="J14" s="59">
        <v>94</v>
      </c>
      <c r="K14" s="61">
        <v>33</v>
      </c>
      <c r="L14" s="70">
        <v>5.2</v>
      </c>
    </row>
    <row r="15" spans="1:12" ht="15">
      <c r="A15" s="23"/>
      <c r="B15" s="15"/>
      <c r="C15" s="11"/>
      <c r="D15" s="7" t="s">
        <v>25</v>
      </c>
      <c r="E15" s="49" t="s">
        <v>40</v>
      </c>
      <c r="F15" s="50">
        <v>250</v>
      </c>
      <c r="G15" s="50">
        <v>7</v>
      </c>
      <c r="H15" s="50">
        <v>7</v>
      </c>
      <c r="I15" s="54">
        <v>11</v>
      </c>
      <c r="J15" s="50">
        <v>134</v>
      </c>
      <c r="K15" s="6">
        <v>87</v>
      </c>
      <c r="L15" s="63">
        <v>15.56</v>
      </c>
    </row>
    <row r="16" spans="1:12" ht="15">
      <c r="A16" s="23"/>
      <c r="B16" s="15"/>
      <c r="C16" s="11"/>
      <c r="D16" s="7" t="s">
        <v>26</v>
      </c>
      <c r="E16" s="49" t="s">
        <v>41</v>
      </c>
      <c r="F16" s="50">
        <v>90</v>
      </c>
      <c r="G16" s="50">
        <v>12</v>
      </c>
      <c r="H16" s="50">
        <v>9</v>
      </c>
      <c r="I16" s="54">
        <v>13</v>
      </c>
      <c r="J16" s="50">
        <v>183</v>
      </c>
      <c r="K16" s="6">
        <v>608</v>
      </c>
      <c r="L16" s="63">
        <v>34.200000000000003</v>
      </c>
    </row>
    <row r="17" spans="1:12" ht="15">
      <c r="A17" s="23"/>
      <c r="B17" s="15"/>
      <c r="C17" s="11"/>
      <c r="D17" s="7" t="s">
        <v>27</v>
      </c>
      <c r="E17" s="49" t="s">
        <v>42</v>
      </c>
      <c r="F17" s="50">
        <v>200</v>
      </c>
      <c r="G17" s="50">
        <v>6</v>
      </c>
      <c r="H17" s="50">
        <v>5</v>
      </c>
      <c r="I17" s="54">
        <v>26</v>
      </c>
      <c r="J17" s="50">
        <v>168</v>
      </c>
      <c r="K17" s="6">
        <v>588</v>
      </c>
      <c r="L17" s="63">
        <v>8.7899999999999991</v>
      </c>
    </row>
    <row r="18" spans="1:12" ht="15">
      <c r="A18" s="23"/>
      <c r="B18" s="15"/>
      <c r="C18" s="11"/>
      <c r="D18" s="7" t="s">
        <v>28</v>
      </c>
      <c r="E18" s="49" t="s">
        <v>55</v>
      </c>
      <c r="F18" s="50">
        <v>200</v>
      </c>
      <c r="G18" s="50">
        <v>0</v>
      </c>
      <c r="H18" s="50">
        <v>0</v>
      </c>
      <c r="I18" s="54">
        <v>25</v>
      </c>
      <c r="J18" s="50">
        <v>94</v>
      </c>
      <c r="K18" s="6">
        <v>868</v>
      </c>
      <c r="L18" s="70">
        <v>5</v>
      </c>
    </row>
    <row r="19" spans="1:12" ht="15">
      <c r="A19" s="23"/>
      <c r="B19" s="15"/>
      <c r="C19" s="11"/>
      <c r="D19" s="7" t="s">
        <v>29</v>
      </c>
      <c r="E19" s="49" t="s">
        <v>43</v>
      </c>
      <c r="F19" s="50">
        <v>50</v>
      </c>
      <c r="G19" s="50">
        <v>4</v>
      </c>
      <c r="H19" s="50">
        <v>0</v>
      </c>
      <c r="I19" s="54">
        <v>25</v>
      </c>
      <c r="J19" s="50">
        <v>113</v>
      </c>
      <c r="K19" s="41"/>
      <c r="L19" s="70">
        <v>4.0999999999999996</v>
      </c>
    </row>
    <row r="20" spans="1:12" ht="15">
      <c r="A20" s="23"/>
      <c r="B20" s="15"/>
      <c r="C20" s="11"/>
      <c r="D20" s="7" t="s">
        <v>30</v>
      </c>
      <c r="E20" s="49" t="s">
        <v>83</v>
      </c>
      <c r="F20" s="50">
        <v>50</v>
      </c>
      <c r="G20" s="50">
        <v>3</v>
      </c>
      <c r="H20" s="50">
        <v>0</v>
      </c>
      <c r="I20" s="54">
        <v>17</v>
      </c>
      <c r="J20" s="50">
        <v>85</v>
      </c>
      <c r="K20" s="41"/>
      <c r="L20" s="63">
        <v>3.15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940</v>
      </c>
      <c r="G23" s="19">
        <f t="shared" ref="G23:J23" si="2">SUM(G14:G22)</f>
        <v>33</v>
      </c>
      <c r="H23" s="19">
        <f t="shared" si="2"/>
        <v>27</v>
      </c>
      <c r="I23" s="19">
        <f t="shared" si="2"/>
        <v>125</v>
      </c>
      <c r="J23" s="19">
        <f t="shared" si="2"/>
        <v>871</v>
      </c>
      <c r="K23" s="25"/>
      <c r="L23" s="19">
        <f t="shared" ref="L23" si="3">SUM(L14:L22)</f>
        <v>76</v>
      </c>
    </row>
    <row r="24" spans="1:12" ht="15.75" thickBot="1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1465</v>
      </c>
      <c r="G24" s="32">
        <f t="shared" ref="G24:J24" si="4">G13+G23</f>
        <v>54</v>
      </c>
      <c r="H24" s="32">
        <f t="shared" si="4"/>
        <v>55</v>
      </c>
      <c r="I24" s="32">
        <f t="shared" si="4"/>
        <v>192.23500000000001</v>
      </c>
      <c r="J24" s="32">
        <f t="shared" si="4"/>
        <v>1432</v>
      </c>
      <c r="K24" s="32"/>
      <c r="L24" s="32">
        <f t="shared" ref="L24" si="5">L13+L23</f>
        <v>150.69999999999999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47" t="s">
        <v>44</v>
      </c>
      <c r="F25" s="48">
        <v>200</v>
      </c>
      <c r="G25" s="48">
        <v>28</v>
      </c>
      <c r="H25" s="48">
        <v>18</v>
      </c>
      <c r="I25" s="53">
        <v>32</v>
      </c>
      <c r="J25" s="62">
        <v>280</v>
      </c>
      <c r="K25" s="56">
        <v>469</v>
      </c>
      <c r="L25" s="73">
        <v>53.66</v>
      </c>
    </row>
    <row r="26" spans="1:12" ht="15.75" thickBot="1">
      <c r="A26" s="14"/>
      <c r="B26" s="15"/>
      <c r="C26" s="11"/>
      <c r="D26" s="5" t="s">
        <v>20</v>
      </c>
      <c r="E26" s="51" t="s">
        <v>38</v>
      </c>
      <c r="F26" s="52">
        <v>62</v>
      </c>
      <c r="G26" s="52">
        <v>6</v>
      </c>
      <c r="H26" s="52">
        <v>6</v>
      </c>
      <c r="I26" s="55">
        <v>0</v>
      </c>
      <c r="J26" s="63">
        <v>75</v>
      </c>
      <c r="K26" s="57">
        <v>3</v>
      </c>
      <c r="L26" s="74">
        <v>15</v>
      </c>
    </row>
    <row r="27" spans="1:12" ht="15">
      <c r="A27" s="14"/>
      <c r="B27" s="15"/>
      <c r="C27" s="11"/>
      <c r="D27" s="7" t="s">
        <v>21</v>
      </c>
      <c r="E27" s="49" t="s">
        <v>84</v>
      </c>
      <c r="F27" s="50">
        <v>200</v>
      </c>
      <c r="G27" s="50">
        <v>0</v>
      </c>
      <c r="H27" s="50">
        <v>0</v>
      </c>
      <c r="I27" s="54">
        <v>13</v>
      </c>
      <c r="J27" s="50">
        <v>46</v>
      </c>
      <c r="K27" s="6">
        <v>943</v>
      </c>
      <c r="L27" s="74">
        <v>5</v>
      </c>
    </row>
    <row r="28" spans="1:12" ht="15.75" thickBot="1">
      <c r="A28" s="14"/>
      <c r="B28" s="15"/>
      <c r="C28" s="11"/>
      <c r="D28" s="7" t="s">
        <v>22</v>
      </c>
      <c r="E28" s="49" t="s">
        <v>37</v>
      </c>
      <c r="F28" s="50">
        <v>50</v>
      </c>
      <c r="G28" s="50">
        <v>7</v>
      </c>
      <c r="H28" s="50">
        <v>9</v>
      </c>
      <c r="I28" s="54">
        <v>20</v>
      </c>
      <c r="J28" s="50">
        <v>141</v>
      </c>
      <c r="K28" s="6">
        <v>41</v>
      </c>
      <c r="L28" s="75">
        <v>16.13</v>
      </c>
    </row>
    <row r="29" spans="1:12" ht="15">
      <c r="A29" s="14"/>
      <c r="B29" s="15"/>
      <c r="C29" s="11"/>
      <c r="D29" s="7"/>
      <c r="E29" s="39"/>
      <c r="F29" s="63"/>
      <c r="G29" s="63"/>
      <c r="H29" s="63"/>
      <c r="I29" s="63"/>
      <c r="J29" s="63"/>
      <c r="K29" s="65"/>
      <c r="L29" s="7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512</v>
      </c>
      <c r="G32" s="19">
        <f t="shared" ref="G32" si="6">SUM(G25:G31)</f>
        <v>41</v>
      </c>
      <c r="H32" s="19">
        <f t="shared" ref="H32" si="7">SUM(H25:H31)</f>
        <v>33</v>
      </c>
      <c r="I32" s="19">
        <f t="shared" ref="I32" si="8">SUM(I25:I31)</f>
        <v>65</v>
      </c>
      <c r="J32" s="19">
        <f t="shared" ref="J32:L32" si="9">SUM(J25:J31)</f>
        <v>542</v>
      </c>
      <c r="K32" s="25"/>
      <c r="L32" s="19">
        <f t="shared" si="9"/>
        <v>89.789999999999992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8" t="s">
        <v>45</v>
      </c>
      <c r="F33" s="59">
        <v>100</v>
      </c>
      <c r="G33" s="59">
        <v>1</v>
      </c>
      <c r="H33" s="59">
        <v>3</v>
      </c>
      <c r="I33" s="60">
        <v>5</v>
      </c>
      <c r="J33" s="59">
        <v>51</v>
      </c>
      <c r="K33" s="61">
        <v>47</v>
      </c>
      <c r="L33" s="63">
        <v>9.0500000000000007</v>
      </c>
    </row>
    <row r="34" spans="1:12" ht="15">
      <c r="A34" s="14"/>
      <c r="B34" s="15"/>
      <c r="C34" s="11"/>
      <c r="D34" s="7" t="s">
        <v>25</v>
      </c>
      <c r="E34" s="49" t="s">
        <v>46</v>
      </c>
      <c r="F34" s="50">
        <v>250</v>
      </c>
      <c r="G34" s="50">
        <v>2</v>
      </c>
      <c r="H34" s="50">
        <v>5</v>
      </c>
      <c r="I34" s="54">
        <v>8.49</v>
      </c>
      <c r="J34" s="50">
        <v>84.75</v>
      </c>
      <c r="K34" s="6">
        <v>187</v>
      </c>
      <c r="L34" s="63">
        <v>17.87</v>
      </c>
    </row>
    <row r="35" spans="1:12" ht="15">
      <c r="A35" s="14"/>
      <c r="B35" s="15"/>
      <c r="C35" s="11"/>
      <c r="D35" s="7" t="s">
        <v>26</v>
      </c>
      <c r="E35" s="49" t="s">
        <v>47</v>
      </c>
      <c r="F35" s="50">
        <v>100</v>
      </c>
      <c r="G35" s="50">
        <v>12</v>
      </c>
      <c r="H35" s="50">
        <v>4</v>
      </c>
      <c r="I35" s="54">
        <v>9</v>
      </c>
      <c r="J35" s="50">
        <v>118</v>
      </c>
      <c r="K35" s="6"/>
      <c r="L35" s="70">
        <v>33.5</v>
      </c>
    </row>
    <row r="36" spans="1:12" ht="15">
      <c r="A36" s="14"/>
      <c r="B36" s="15"/>
      <c r="C36" s="11"/>
      <c r="D36" s="7" t="s">
        <v>27</v>
      </c>
      <c r="E36" s="49" t="s">
        <v>48</v>
      </c>
      <c r="F36" s="50">
        <v>200</v>
      </c>
      <c r="G36" s="50">
        <v>4</v>
      </c>
      <c r="H36" s="50">
        <v>6</v>
      </c>
      <c r="I36" s="54">
        <v>27</v>
      </c>
      <c r="J36" s="50">
        <v>183</v>
      </c>
      <c r="K36" s="6">
        <v>694</v>
      </c>
      <c r="L36" s="63">
        <v>15.6</v>
      </c>
    </row>
    <row r="37" spans="1:12" ht="15">
      <c r="A37" s="14"/>
      <c r="B37" s="15"/>
      <c r="C37" s="11"/>
      <c r="D37" s="7" t="s">
        <v>28</v>
      </c>
      <c r="E37" s="49" t="s">
        <v>55</v>
      </c>
      <c r="F37" s="50">
        <v>200</v>
      </c>
      <c r="G37" s="50">
        <v>0</v>
      </c>
      <c r="H37" s="50">
        <v>0</v>
      </c>
      <c r="I37" s="54">
        <v>25</v>
      </c>
      <c r="J37" s="50">
        <v>94</v>
      </c>
      <c r="K37" s="6">
        <v>868</v>
      </c>
      <c r="L37" s="70">
        <v>5</v>
      </c>
    </row>
    <row r="38" spans="1:12" ht="15">
      <c r="A38" s="14"/>
      <c r="B38" s="15"/>
      <c r="C38" s="11"/>
      <c r="D38" s="7" t="s">
        <v>29</v>
      </c>
      <c r="E38" s="49" t="s">
        <v>43</v>
      </c>
      <c r="F38" s="50">
        <v>50</v>
      </c>
      <c r="G38" s="50">
        <v>4</v>
      </c>
      <c r="H38" s="50">
        <v>0</v>
      </c>
      <c r="I38" s="54">
        <v>25</v>
      </c>
      <c r="J38" s="50">
        <v>113</v>
      </c>
      <c r="K38" s="41"/>
      <c r="L38" s="70">
        <v>4.0999999999999996</v>
      </c>
    </row>
    <row r="39" spans="1:12" ht="15">
      <c r="A39" s="14"/>
      <c r="B39" s="15"/>
      <c r="C39" s="11"/>
      <c r="D39" s="7" t="s">
        <v>30</v>
      </c>
      <c r="E39" s="49" t="s">
        <v>83</v>
      </c>
      <c r="F39" s="50">
        <v>50</v>
      </c>
      <c r="G39" s="50">
        <v>3</v>
      </c>
      <c r="H39" s="50">
        <v>0</v>
      </c>
      <c r="I39" s="54">
        <v>17</v>
      </c>
      <c r="J39" s="50">
        <v>85</v>
      </c>
      <c r="K39" s="41"/>
      <c r="L39" s="63">
        <v>3.15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950</v>
      </c>
      <c r="G42" s="19">
        <f t="shared" ref="G42" si="10">SUM(G33:G41)</f>
        <v>26</v>
      </c>
      <c r="H42" s="19">
        <f t="shared" ref="H42" si="11">SUM(H33:H41)</f>
        <v>18</v>
      </c>
      <c r="I42" s="19">
        <f t="shared" ref="I42" si="12">SUM(I33:I41)</f>
        <v>116.49000000000001</v>
      </c>
      <c r="J42" s="19">
        <f t="shared" ref="J42:L42" si="13">SUM(J33:J41)</f>
        <v>728.75</v>
      </c>
      <c r="K42" s="25"/>
      <c r="L42" s="19">
        <f t="shared" si="13"/>
        <v>88.27</v>
      </c>
    </row>
    <row r="43" spans="1:12" ht="15.75" customHeight="1" thickBo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1462</v>
      </c>
      <c r="G43" s="32">
        <f t="shared" ref="G43" si="14">G32+G42</f>
        <v>67</v>
      </c>
      <c r="H43" s="32">
        <f t="shared" ref="H43" si="15">H32+H42</f>
        <v>51</v>
      </c>
      <c r="I43" s="32">
        <f t="shared" ref="I43" si="16">I32+I42</f>
        <v>181.49</v>
      </c>
      <c r="J43" s="32">
        <f t="shared" ref="J43:L43" si="17">J32+J42</f>
        <v>1270.75</v>
      </c>
      <c r="K43" s="32"/>
      <c r="L43" s="32">
        <f t="shared" si="17"/>
        <v>178.06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47" t="s">
        <v>78</v>
      </c>
      <c r="F44" s="48">
        <v>200</v>
      </c>
      <c r="G44" s="48">
        <v>6</v>
      </c>
      <c r="H44" s="48">
        <v>5</v>
      </c>
      <c r="I44" s="53">
        <v>17</v>
      </c>
      <c r="J44" s="62">
        <v>142</v>
      </c>
      <c r="K44" s="64">
        <v>94</v>
      </c>
      <c r="L44" s="56">
        <v>16.02</v>
      </c>
    </row>
    <row r="45" spans="1:12" ht="15.75" thickBot="1">
      <c r="A45" s="23"/>
      <c r="B45" s="15"/>
      <c r="C45" s="11"/>
      <c r="D45" s="5" t="s">
        <v>20</v>
      </c>
      <c r="E45" s="51" t="s">
        <v>38</v>
      </c>
      <c r="F45" s="52">
        <v>68</v>
      </c>
      <c r="G45" s="52">
        <v>6</v>
      </c>
      <c r="H45" s="52">
        <v>6</v>
      </c>
      <c r="I45" s="55">
        <v>0.23499999999999999</v>
      </c>
      <c r="J45" s="63">
        <v>75</v>
      </c>
      <c r="K45" s="65">
        <v>3</v>
      </c>
      <c r="L45" s="72">
        <v>15</v>
      </c>
    </row>
    <row r="46" spans="1:12" ht="15">
      <c r="A46" s="23"/>
      <c r="B46" s="15"/>
      <c r="C46" s="11"/>
      <c r="D46" s="7" t="s">
        <v>21</v>
      </c>
      <c r="E46" s="49" t="s">
        <v>82</v>
      </c>
      <c r="F46" s="50">
        <v>200</v>
      </c>
      <c r="G46" s="50">
        <v>4</v>
      </c>
      <c r="H46" s="50">
        <v>4</v>
      </c>
      <c r="I46" s="54">
        <v>25</v>
      </c>
      <c r="J46" s="50">
        <v>145</v>
      </c>
      <c r="K46" s="6">
        <v>959</v>
      </c>
      <c r="L46" s="6">
        <v>20.399999999999999</v>
      </c>
    </row>
    <row r="47" spans="1:12" ht="15.75" thickBot="1">
      <c r="A47" s="23"/>
      <c r="B47" s="15"/>
      <c r="C47" s="11"/>
      <c r="D47" s="7" t="s">
        <v>22</v>
      </c>
      <c r="E47" s="49" t="s">
        <v>37</v>
      </c>
      <c r="F47" s="50">
        <v>50</v>
      </c>
      <c r="G47" s="50">
        <v>7</v>
      </c>
      <c r="H47" s="50">
        <v>9</v>
      </c>
      <c r="I47" s="54">
        <v>20</v>
      </c>
      <c r="J47" s="50">
        <v>141</v>
      </c>
      <c r="K47" s="6">
        <v>41</v>
      </c>
      <c r="L47" s="57">
        <v>16.13</v>
      </c>
    </row>
    <row r="48" spans="1:12" ht="15">
      <c r="A48" s="23"/>
      <c r="B48" s="15"/>
      <c r="C48" s="11"/>
      <c r="D48" s="7"/>
      <c r="E48" s="39"/>
      <c r="F48" s="63"/>
      <c r="G48" s="63"/>
      <c r="H48" s="63"/>
      <c r="I48" s="63"/>
      <c r="J48" s="63"/>
      <c r="K48" s="65"/>
      <c r="L48" s="7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518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62.234999999999999</v>
      </c>
      <c r="J51" s="19">
        <f t="shared" ref="J51:L51" si="21">SUM(J44:J50)</f>
        <v>503</v>
      </c>
      <c r="K51" s="25"/>
      <c r="L51" s="19">
        <f t="shared" si="21"/>
        <v>67.55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8" t="s">
        <v>39</v>
      </c>
      <c r="F52" s="59">
        <v>100</v>
      </c>
      <c r="G52" s="59">
        <v>1</v>
      </c>
      <c r="H52" s="59">
        <v>4</v>
      </c>
      <c r="I52" s="60">
        <v>5</v>
      </c>
      <c r="J52" s="59">
        <v>56</v>
      </c>
      <c r="K52" s="61">
        <v>33</v>
      </c>
      <c r="L52" s="70">
        <v>6.6</v>
      </c>
    </row>
    <row r="53" spans="1:12" ht="15">
      <c r="A53" s="23"/>
      <c r="B53" s="15"/>
      <c r="C53" s="11"/>
      <c r="D53" s="7" t="s">
        <v>25</v>
      </c>
      <c r="E53" s="49" t="s">
        <v>49</v>
      </c>
      <c r="F53" s="50">
        <v>250</v>
      </c>
      <c r="G53" s="50">
        <v>5</v>
      </c>
      <c r="H53" s="50">
        <v>5</v>
      </c>
      <c r="I53" s="54">
        <v>16</v>
      </c>
      <c r="J53" s="50">
        <v>135</v>
      </c>
      <c r="K53" s="6">
        <v>206</v>
      </c>
      <c r="L53" s="39">
        <v>17.399999999999999</v>
      </c>
    </row>
    <row r="54" spans="1:12" ht="15">
      <c r="A54" s="23"/>
      <c r="B54" s="15"/>
      <c r="C54" s="11"/>
      <c r="D54" s="7" t="s">
        <v>26</v>
      </c>
      <c r="E54" s="49" t="s">
        <v>50</v>
      </c>
      <c r="F54" s="50">
        <v>90</v>
      </c>
      <c r="G54" s="50">
        <v>16</v>
      </c>
      <c r="H54" s="50">
        <v>19</v>
      </c>
      <c r="I54" s="54">
        <v>4</v>
      </c>
      <c r="J54" s="50">
        <v>253</v>
      </c>
      <c r="K54" s="6">
        <v>104</v>
      </c>
      <c r="L54" s="39">
        <v>35.119999999999997</v>
      </c>
    </row>
    <row r="55" spans="1:12" ht="15">
      <c r="A55" s="23"/>
      <c r="B55" s="15"/>
      <c r="C55" s="11"/>
      <c r="D55" s="7" t="s">
        <v>27</v>
      </c>
      <c r="E55" s="49" t="s">
        <v>51</v>
      </c>
      <c r="F55" s="50">
        <v>200</v>
      </c>
      <c r="G55" s="50">
        <v>6</v>
      </c>
      <c r="H55" s="50">
        <v>7</v>
      </c>
      <c r="I55" s="54">
        <v>6</v>
      </c>
      <c r="J55" s="50">
        <v>35.26</v>
      </c>
      <c r="K55" s="6">
        <v>688</v>
      </c>
      <c r="L55" s="81">
        <v>12.04</v>
      </c>
    </row>
    <row r="56" spans="1:12" ht="15">
      <c r="A56" s="23"/>
      <c r="B56" s="15"/>
      <c r="C56" s="11"/>
      <c r="D56" s="7" t="s">
        <v>28</v>
      </c>
      <c r="E56" s="49" t="s">
        <v>55</v>
      </c>
      <c r="F56" s="50">
        <v>200</v>
      </c>
      <c r="G56" s="50">
        <v>0</v>
      </c>
      <c r="H56" s="50">
        <v>0</v>
      </c>
      <c r="I56" s="54">
        <v>25</v>
      </c>
      <c r="J56" s="50">
        <v>94</v>
      </c>
      <c r="K56" s="6">
        <v>868</v>
      </c>
      <c r="L56" s="81">
        <v>5</v>
      </c>
    </row>
    <row r="57" spans="1:12" ht="15">
      <c r="A57" s="23"/>
      <c r="B57" s="15"/>
      <c r="C57" s="11"/>
      <c r="D57" s="7" t="s">
        <v>29</v>
      </c>
      <c r="E57" s="49" t="s">
        <v>52</v>
      </c>
      <c r="F57" s="50">
        <v>50</v>
      </c>
      <c r="G57" s="50">
        <v>4</v>
      </c>
      <c r="H57" s="50">
        <v>0</v>
      </c>
      <c r="I57" s="54">
        <v>25</v>
      </c>
      <c r="J57" s="50">
        <v>113</v>
      </c>
      <c r="K57" s="41"/>
      <c r="L57" s="81">
        <v>4.0999999999999996</v>
      </c>
    </row>
    <row r="58" spans="1:12" ht="15">
      <c r="A58" s="23"/>
      <c r="B58" s="15"/>
      <c r="C58" s="11"/>
      <c r="D58" s="7" t="s">
        <v>30</v>
      </c>
      <c r="E58" s="49" t="s">
        <v>83</v>
      </c>
      <c r="F58" s="50">
        <v>50</v>
      </c>
      <c r="G58" s="50">
        <v>3</v>
      </c>
      <c r="H58" s="50">
        <v>0</v>
      </c>
      <c r="I58" s="54">
        <v>17</v>
      </c>
      <c r="J58" s="50">
        <v>85</v>
      </c>
      <c r="K58" s="41"/>
      <c r="L58" s="39">
        <v>3.15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940</v>
      </c>
      <c r="G61" s="19">
        <f t="shared" ref="G61" si="22">SUM(G52:G60)</f>
        <v>35</v>
      </c>
      <c r="H61" s="19">
        <f t="shared" ref="H61" si="23">SUM(H52:H60)</f>
        <v>35</v>
      </c>
      <c r="I61" s="19">
        <f t="shared" ref="I61" si="24">SUM(I52:I60)</f>
        <v>98</v>
      </c>
      <c r="J61" s="19">
        <f t="shared" ref="J61:L61" si="25">SUM(J52:J60)</f>
        <v>771.26</v>
      </c>
      <c r="K61" s="25"/>
      <c r="L61" s="19">
        <f t="shared" si="25"/>
        <v>83.41</v>
      </c>
    </row>
    <row r="62" spans="1:12" ht="15.75" customHeight="1" thickBo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1458</v>
      </c>
      <c r="G62" s="32">
        <f t="shared" ref="G62" si="26">G51+G61</f>
        <v>58</v>
      </c>
      <c r="H62" s="32">
        <f t="shared" ref="H62" si="27">H51+H61</f>
        <v>59</v>
      </c>
      <c r="I62" s="32">
        <f t="shared" ref="I62" si="28">I51+I61</f>
        <v>160.23500000000001</v>
      </c>
      <c r="J62" s="32">
        <f t="shared" ref="J62:L62" si="29">J51+J61</f>
        <v>1274.26</v>
      </c>
      <c r="K62" s="32"/>
      <c r="L62" s="32">
        <f t="shared" si="29"/>
        <v>150.95999999999998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7" t="s">
        <v>74</v>
      </c>
      <c r="F63" s="48">
        <v>200</v>
      </c>
      <c r="G63" s="48">
        <v>14</v>
      </c>
      <c r="H63" s="48">
        <v>22</v>
      </c>
      <c r="I63" s="53">
        <v>3</v>
      </c>
      <c r="J63" s="62">
        <v>268</v>
      </c>
      <c r="K63" s="56">
        <v>438</v>
      </c>
      <c r="L63" s="62">
        <v>36.729999999999997</v>
      </c>
    </row>
    <row r="64" spans="1:12" ht="15">
      <c r="A64" s="23"/>
      <c r="B64" s="15"/>
      <c r="C64" s="11"/>
      <c r="D64" s="7" t="s">
        <v>21</v>
      </c>
      <c r="E64" s="49" t="s">
        <v>82</v>
      </c>
      <c r="F64" s="50">
        <v>200</v>
      </c>
      <c r="G64" s="50">
        <v>4</v>
      </c>
      <c r="H64" s="50">
        <v>4</v>
      </c>
      <c r="I64" s="54">
        <v>25.49</v>
      </c>
      <c r="J64" s="50">
        <v>145</v>
      </c>
      <c r="K64" s="6">
        <v>959</v>
      </c>
      <c r="L64" s="76">
        <v>20.399999999999999</v>
      </c>
    </row>
    <row r="65" spans="1:12" ht="15">
      <c r="A65" s="23"/>
      <c r="B65" s="15"/>
      <c r="C65" s="11"/>
      <c r="D65" s="7" t="s">
        <v>22</v>
      </c>
      <c r="E65" s="49" t="s">
        <v>43</v>
      </c>
      <c r="F65" s="50">
        <v>50</v>
      </c>
      <c r="G65" s="50">
        <v>4</v>
      </c>
      <c r="H65" s="50">
        <v>0</v>
      </c>
      <c r="I65" s="54">
        <v>25</v>
      </c>
      <c r="J65" s="50">
        <v>113</v>
      </c>
      <c r="K65" s="41"/>
      <c r="L65" s="76">
        <v>4.0999999999999996</v>
      </c>
    </row>
    <row r="66" spans="1:12" ht="15">
      <c r="A66" s="23"/>
      <c r="B66" s="15"/>
      <c r="C66" s="11"/>
      <c r="D66" s="7" t="s">
        <v>22</v>
      </c>
      <c r="E66" s="49" t="s">
        <v>37</v>
      </c>
      <c r="F66" s="50">
        <v>50</v>
      </c>
      <c r="G66" s="50">
        <v>7</v>
      </c>
      <c r="H66" s="50">
        <v>9</v>
      </c>
      <c r="I66" s="54">
        <v>20</v>
      </c>
      <c r="J66" s="50">
        <v>141</v>
      </c>
      <c r="K66" s="65">
        <v>3</v>
      </c>
      <c r="L66" s="76">
        <v>16.13</v>
      </c>
    </row>
    <row r="67" spans="1:12" ht="15">
      <c r="A67" s="23"/>
      <c r="B67" s="15"/>
      <c r="C67" s="11"/>
      <c r="D67" s="7"/>
      <c r="E67" s="39"/>
      <c r="F67" s="63"/>
      <c r="G67" s="63"/>
      <c r="H67" s="63"/>
      <c r="I67" s="63"/>
      <c r="J67" s="63"/>
      <c r="K67" s="65"/>
      <c r="L67" s="7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31</v>
      </c>
      <c r="E69" s="9"/>
      <c r="F69" s="19">
        <f>SUM(F63:F68)</f>
        <v>500</v>
      </c>
      <c r="G69" s="19">
        <f>SUM(G63:G68)</f>
        <v>29</v>
      </c>
      <c r="H69" s="19">
        <f>SUM(H63:H68)</f>
        <v>35</v>
      </c>
      <c r="I69" s="19">
        <f>SUM(I63:I68)</f>
        <v>73.489999999999995</v>
      </c>
      <c r="J69" s="19">
        <f>SUM(J63:J68)</f>
        <v>667</v>
      </c>
      <c r="K69" s="25"/>
      <c r="L69" s="19">
        <f>SUM(L63:L68)</f>
        <v>77.36</v>
      </c>
    </row>
    <row r="70" spans="1:12" ht="15">
      <c r="A70" s="26">
        <f>A63</f>
        <v>1</v>
      </c>
      <c r="B70" s="13">
        <f>B63</f>
        <v>4</v>
      </c>
      <c r="C70" s="10" t="s">
        <v>23</v>
      </c>
      <c r="D70" s="7" t="s">
        <v>24</v>
      </c>
      <c r="E70" s="58" t="s">
        <v>45</v>
      </c>
      <c r="F70" s="59">
        <v>100</v>
      </c>
      <c r="G70" s="59">
        <v>1</v>
      </c>
      <c r="H70" s="59">
        <v>3</v>
      </c>
      <c r="I70" s="60">
        <v>5</v>
      </c>
      <c r="J70" s="59">
        <v>51</v>
      </c>
      <c r="K70" s="61">
        <v>47</v>
      </c>
      <c r="L70" s="63">
        <v>9.0500000000000007</v>
      </c>
    </row>
    <row r="71" spans="1:12" ht="15">
      <c r="A71" s="23"/>
      <c r="B71" s="15"/>
      <c r="C71" s="11"/>
      <c r="D71" s="7" t="s">
        <v>25</v>
      </c>
      <c r="E71" s="49" t="s">
        <v>53</v>
      </c>
      <c r="F71" s="50">
        <v>250</v>
      </c>
      <c r="G71" s="50">
        <v>2</v>
      </c>
      <c r="H71" s="50">
        <v>5</v>
      </c>
      <c r="I71" s="54">
        <v>100</v>
      </c>
      <c r="J71" s="50">
        <v>82</v>
      </c>
      <c r="K71" s="6">
        <v>170</v>
      </c>
      <c r="L71" s="63">
        <v>18.899999999999999</v>
      </c>
    </row>
    <row r="72" spans="1:12" ht="15">
      <c r="A72" s="23"/>
      <c r="B72" s="15"/>
      <c r="C72" s="11"/>
      <c r="D72" s="7" t="s">
        <v>26</v>
      </c>
      <c r="E72" s="49" t="s">
        <v>54</v>
      </c>
      <c r="F72" s="50">
        <v>230</v>
      </c>
      <c r="G72" s="50">
        <v>24</v>
      </c>
      <c r="H72" s="50">
        <v>24</v>
      </c>
      <c r="I72" s="54">
        <v>125</v>
      </c>
      <c r="J72" s="50">
        <v>102</v>
      </c>
      <c r="K72" s="6">
        <v>436</v>
      </c>
      <c r="L72" s="70">
        <v>43.5</v>
      </c>
    </row>
    <row r="73" spans="1:12" ht="15">
      <c r="A73" s="23"/>
      <c r="B73" s="15"/>
      <c r="C73" s="11"/>
      <c r="D73" s="7" t="s">
        <v>27</v>
      </c>
      <c r="E73" s="49"/>
      <c r="F73" s="50"/>
      <c r="G73" s="50"/>
      <c r="H73" s="50"/>
      <c r="I73" s="54"/>
      <c r="J73" s="50"/>
      <c r="K73" s="6"/>
      <c r="L73" s="63"/>
    </row>
    <row r="74" spans="1:12" ht="15">
      <c r="A74" s="23"/>
      <c r="B74" s="15"/>
      <c r="C74" s="11"/>
      <c r="D74" s="7" t="s">
        <v>28</v>
      </c>
      <c r="E74" s="49" t="s">
        <v>55</v>
      </c>
      <c r="F74" s="50">
        <v>200</v>
      </c>
      <c r="G74" s="50">
        <v>0</v>
      </c>
      <c r="H74" s="50">
        <v>0</v>
      </c>
      <c r="I74" s="54">
        <v>25</v>
      </c>
      <c r="J74" s="50">
        <v>94</v>
      </c>
      <c r="K74" s="6">
        <v>868</v>
      </c>
      <c r="L74" s="70">
        <v>5</v>
      </c>
    </row>
    <row r="75" spans="1:12" ht="15">
      <c r="A75" s="23"/>
      <c r="B75" s="15"/>
      <c r="C75" s="11"/>
      <c r="D75" s="7" t="s">
        <v>29</v>
      </c>
      <c r="E75" s="49" t="s">
        <v>43</v>
      </c>
      <c r="F75" s="50">
        <v>50</v>
      </c>
      <c r="G75" s="50">
        <v>4</v>
      </c>
      <c r="H75" s="50">
        <v>0</v>
      </c>
      <c r="I75" s="54">
        <v>25</v>
      </c>
      <c r="J75" s="50">
        <v>113</v>
      </c>
      <c r="K75" s="41"/>
      <c r="L75" s="70">
        <v>4.0999999999999996</v>
      </c>
    </row>
    <row r="76" spans="1:12" ht="15">
      <c r="A76" s="23"/>
      <c r="B76" s="15"/>
      <c r="C76" s="11"/>
      <c r="D76" s="7" t="s">
        <v>30</v>
      </c>
      <c r="E76" s="49" t="s">
        <v>83</v>
      </c>
      <c r="F76" s="50">
        <v>50</v>
      </c>
      <c r="G76" s="50">
        <v>3</v>
      </c>
      <c r="H76" s="50">
        <v>0</v>
      </c>
      <c r="I76" s="54">
        <v>17</v>
      </c>
      <c r="J76" s="50">
        <v>85</v>
      </c>
      <c r="K76" s="41"/>
      <c r="L76" s="63">
        <v>3.15</v>
      </c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31</v>
      </c>
      <c r="E79" s="9"/>
      <c r="F79" s="19">
        <f>SUM(F70:F78)</f>
        <v>880</v>
      </c>
      <c r="G79" s="19">
        <f t="shared" ref="G79" si="30">SUM(G70:G78)</f>
        <v>34</v>
      </c>
      <c r="H79" s="19">
        <f t="shared" ref="H79" si="31">SUM(H70:H78)</f>
        <v>32</v>
      </c>
      <c r="I79" s="19">
        <f t="shared" ref="I79" si="32">SUM(I70:I78)</f>
        <v>297</v>
      </c>
      <c r="J79" s="19">
        <f t="shared" ref="J79:L79" si="33">SUM(J70:J78)</f>
        <v>527</v>
      </c>
      <c r="K79" s="25"/>
      <c r="L79" s="19">
        <f t="shared" si="33"/>
        <v>83.7</v>
      </c>
    </row>
    <row r="80" spans="1:12" ht="15.75" thickBot="1">
      <c r="A80" s="29">
        <f>A63</f>
        <v>1</v>
      </c>
      <c r="B80" s="30">
        <f>B63</f>
        <v>4</v>
      </c>
      <c r="C80" s="84" t="s">
        <v>4</v>
      </c>
      <c r="D80" s="85"/>
      <c r="E80" s="31"/>
      <c r="F80" s="32">
        <f>F69+F79</f>
        <v>1380</v>
      </c>
      <c r="G80" s="32">
        <f t="shared" ref="G80" si="34">G69+G79</f>
        <v>63</v>
      </c>
      <c r="H80" s="32">
        <f t="shared" ref="H80" si="35">H69+H79</f>
        <v>67</v>
      </c>
      <c r="I80" s="32">
        <f t="shared" ref="I80" si="36">I69+I79</f>
        <v>370.49</v>
      </c>
      <c r="J80" s="32">
        <f t="shared" ref="J80:L80" si="37">J69+J79</f>
        <v>1194</v>
      </c>
      <c r="K80" s="32"/>
      <c r="L80" s="32">
        <f t="shared" si="37"/>
        <v>161.06</v>
      </c>
    </row>
    <row r="81" spans="1:12" ht="15.75" customHeight="1" thickBot="1">
      <c r="A81" s="20">
        <v>1</v>
      </c>
      <c r="B81" s="21">
        <v>5</v>
      </c>
      <c r="C81" s="22" t="s">
        <v>19</v>
      </c>
      <c r="D81" s="5" t="s">
        <v>20</v>
      </c>
      <c r="E81" s="47" t="s">
        <v>56</v>
      </c>
      <c r="F81" s="48">
        <v>200</v>
      </c>
      <c r="G81" s="48">
        <v>22</v>
      </c>
      <c r="H81" s="48">
        <v>15</v>
      </c>
      <c r="I81" s="53">
        <v>32</v>
      </c>
      <c r="J81" s="48">
        <v>179</v>
      </c>
      <c r="K81" s="56">
        <v>467</v>
      </c>
      <c r="L81" s="73">
        <v>51.59</v>
      </c>
    </row>
    <row r="82" spans="1:12" ht="15.75" thickBot="1">
      <c r="A82" s="23"/>
      <c r="B82" s="15"/>
      <c r="C82" s="11"/>
      <c r="D82" s="5" t="s">
        <v>20</v>
      </c>
      <c r="E82" s="51" t="s">
        <v>38</v>
      </c>
      <c r="F82" s="52">
        <v>65</v>
      </c>
      <c r="G82" s="52">
        <v>6</v>
      </c>
      <c r="H82" s="52">
        <v>6</v>
      </c>
      <c r="I82" s="55">
        <v>0</v>
      </c>
      <c r="J82" s="52">
        <v>75</v>
      </c>
      <c r="K82" s="57">
        <v>3</v>
      </c>
      <c r="L82" s="74">
        <v>15</v>
      </c>
    </row>
    <row r="83" spans="1:12" ht="15">
      <c r="A83" s="23"/>
      <c r="B83" s="15"/>
      <c r="C83" s="11"/>
      <c r="D83" s="7" t="s">
        <v>21</v>
      </c>
      <c r="E83" s="49" t="s">
        <v>82</v>
      </c>
      <c r="F83" s="50">
        <v>200</v>
      </c>
      <c r="G83" s="50">
        <v>4</v>
      </c>
      <c r="H83" s="50">
        <v>4</v>
      </c>
      <c r="I83" s="54">
        <v>25</v>
      </c>
      <c r="J83" s="50">
        <v>145</v>
      </c>
      <c r="K83" s="6">
        <v>959</v>
      </c>
      <c r="L83" s="76">
        <v>20.399999999999999</v>
      </c>
    </row>
    <row r="84" spans="1:12" ht="15.75" thickBot="1">
      <c r="A84" s="23"/>
      <c r="B84" s="15"/>
      <c r="C84" s="11"/>
      <c r="D84" s="7" t="s">
        <v>22</v>
      </c>
      <c r="E84" s="49" t="s">
        <v>43</v>
      </c>
      <c r="F84" s="50">
        <v>50</v>
      </c>
      <c r="G84" s="50">
        <v>3</v>
      </c>
      <c r="H84" s="50">
        <v>0</v>
      </c>
      <c r="I84" s="54">
        <v>20</v>
      </c>
      <c r="J84" s="50">
        <v>90</v>
      </c>
      <c r="K84" s="41"/>
      <c r="L84" s="75">
        <v>4.0999999999999996</v>
      </c>
    </row>
    <row r="85" spans="1:12" ht="15">
      <c r="A85" s="23"/>
      <c r="B85" s="15"/>
      <c r="C85" s="11"/>
      <c r="D85" s="7"/>
      <c r="E85" s="39"/>
      <c r="F85" s="63"/>
      <c r="G85" s="63"/>
      <c r="H85" s="63"/>
      <c r="I85" s="63"/>
      <c r="J85" s="63"/>
      <c r="K85" s="65"/>
      <c r="L85" s="63"/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31</v>
      </c>
      <c r="E88" s="9"/>
      <c r="F88" s="19">
        <f>SUM(F81:F87)</f>
        <v>515</v>
      </c>
      <c r="G88" s="19">
        <f t="shared" ref="G88" si="38">SUM(G81:G87)</f>
        <v>35</v>
      </c>
      <c r="H88" s="19">
        <f t="shared" ref="H88" si="39">SUM(H81:H87)</f>
        <v>25</v>
      </c>
      <c r="I88" s="19">
        <f t="shared" ref="I88" si="40">SUM(I81:I87)</f>
        <v>77</v>
      </c>
      <c r="J88" s="19">
        <f t="shared" ref="J88:L88" si="41">SUM(J81:J87)</f>
        <v>489</v>
      </c>
      <c r="K88" s="25"/>
      <c r="L88" s="19">
        <f t="shared" si="41"/>
        <v>91.09</v>
      </c>
    </row>
    <row r="89" spans="1:12" ht="15">
      <c r="A89" s="26">
        <f>A81</f>
        <v>1</v>
      </c>
      <c r="B89" s="13">
        <f>B81</f>
        <v>5</v>
      </c>
      <c r="C89" s="10" t="s">
        <v>23</v>
      </c>
      <c r="D89" s="7" t="s">
        <v>24</v>
      </c>
      <c r="E89" s="58" t="s">
        <v>57</v>
      </c>
      <c r="F89" s="59">
        <v>100</v>
      </c>
      <c r="G89" s="59">
        <v>1</v>
      </c>
      <c r="H89" s="59">
        <v>4</v>
      </c>
      <c r="I89" s="60">
        <v>5</v>
      </c>
      <c r="J89" s="59">
        <v>57</v>
      </c>
      <c r="K89" s="61">
        <v>45</v>
      </c>
      <c r="L89" s="63">
        <v>8.0299999999999994</v>
      </c>
    </row>
    <row r="90" spans="1:12" ht="15">
      <c r="A90" s="23"/>
      <c r="B90" s="15"/>
      <c r="C90" s="11"/>
      <c r="D90" s="7" t="s">
        <v>25</v>
      </c>
      <c r="E90" s="49" t="s">
        <v>58</v>
      </c>
      <c r="F90" s="50">
        <v>250</v>
      </c>
      <c r="G90" s="50">
        <v>2</v>
      </c>
      <c r="H90" s="50">
        <v>7</v>
      </c>
      <c r="I90" s="54">
        <v>11.69</v>
      </c>
      <c r="J90" s="50">
        <v>123</v>
      </c>
      <c r="K90" s="6">
        <v>202</v>
      </c>
      <c r="L90" s="63">
        <v>22.43</v>
      </c>
    </row>
    <row r="91" spans="1:12" ht="15">
      <c r="A91" s="23"/>
      <c r="B91" s="15"/>
      <c r="C91" s="11"/>
      <c r="D91" s="7" t="s">
        <v>26</v>
      </c>
      <c r="E91" s="49" t="s">
        <v>59</v>
      </c>
      <c r="F91" s="50">
        <v>90</v>
      </c>
      <c r="G91" s="50">
        <v>14</v>
      </c>
      <c r="H91" s="50">
        <v>13</v>
      </c>
      <c r="I91" s="54">
        <v>11</v>
      </c>
      <c r="J91" s="50">
        <v>218</v>
      </c>
      <c r="K91" s="6"/>
      <c r="L91" s="63">
        <v>34.200000000000003</v>
      </c>
    </row>
    <row r="92" spans="1:12" ht="15">
      <c r="A92" s="23"/>
      <c r="B92" s="15"/>
      <c r="C92" s="11"/>
      <c r="D92" s="7" t="s">
        <v>27</v>
      </c>
      <c r="E92" s="49" t="s">
        <v>48</v>
      </c>
      <c r="F92" s="50">
        <v>200</v>
      </c>
      <c r="G92" s="50">
        <v>4</v>
      </c>
      <c r="H92" s="50">
        <v>6</v>
      </c>
      <c r="I92" s="54">
        <v>27</v>
      </c>
      <c r="J92" s="50">
        <v>183</v>
      </c>
      <c r="K92" s="6">
        <v>694</v>
      </c>
      <c r="L92" s="63">
        <v>15.72</v>
      </c>
    </row>
    <row r="93" spans="1:12" ht="15">
      <c r="A93" s="23"/>
      <c r="B93" s="15"/>
      <c r="C93" s="11"/>
      <c r="D93" s="7" t="s">
        <v>28</v>
      </c>
      <c r="E93" s="49" t="s">
        <v>55</v>
      </c>
      <c r="F93" s="50">
        <v>200</v>
      </c>
      <c r="G93" s="50">
        <v>0</v>
      </c>
      <c r="H93" s="50">
        <v>0</v>
      </c>
      <c r="I93" s="54">
        <v>25</v>
      </c>
      <c r="J93" s="50">
        <v>94</v>
      </c>
      <c r="K93" s="6">
        <v>868</v>
      </c>
      <c r="L93" s="70">
        <v>5</v>
      </c>
    </row>
    <row r="94" spans="1:12" ht="15">
      <c r="A94" s="23"/>
      <c r="B94" s="15"/>
      <c r="C94" s="11"/>
      <c r="D94" s="7" t="s">
        <v>29</v>
      </c>
      <c r="E94" s="49" t="s">
        <v>43</v>
      </c>
      <c r="F94" s="50">
        <v>40</v>
      </c>
      <c r="G94" s="50">
        <v>3</v>
      </c>
      <c r="H94" s="50">
        <v>0</v>
      </c>
      <c r="I94" s="54">
        <v>20</v>
      </c>
      <c r="J94" s="50">
        <v>90</v>
      </c>
      <c r="K94" s="41"/>
      <c r="L94" s="63">
        <v>4.0999999999999996</v>
      </c>
    </row>
    <row r="95" spans="1:12" ht="15">
      <c r="A95" s="23"/>
      <c r="B95" s="15"/>
      <c r="C95" s="11"/>
      <c r="D95" s="7" t="s">
        <v>30</v>
      </c>
      <c r="E95" s="49" t="s">
        <v>83</v>
      </c>
      <c r="F95" s="50">
        <v>40</v>
      </c>
      <c r="G95" s="50">
        <v>2</v>
      </c>
      <c r="H95" s="50">
        <v>0</v>
      </c>
      <c r="I95" s="54">
        <v>14</v>
      </c>
      <c r="J95" s="50">
        <v>68</v>
      </c>
      <c r="K95" s="41"/>
      <c r="L95" s="63">
        <v>3.15</v>
      </c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31</v>
      </c>
      <c r="E98" s="9"/>
      <c r="F98" s="19">
        <f>SUM(F89:F97)</f>
        <v>920</v>
      </c>
      <c r="G98" s="19">
        <f t="shared" ref="G98" si="42">SUM(G89:G97)</f>
        <v>26</v>
      </c>
      <c r="H98" s="19">
        <f t="shared" ref="H98" si="43">SUM(H89:H97)</f>
        <v>30</v>
      </c>
      <c r="I98" s="19">
        <f t="shared" ref="I98" si="44">SUM(I89:I97)</f>
        <v>113.69</v>
      </c>
      <c r="J98" s="19">
        <f t="shared" ref="J98:L98" si="45">SUM(J89:J97)</f>
        <v>833</v>
      </c>
      <c r="K98" s="25"/>
      <c r="L98" s="19">
        <f t="shared" si="45"/>
        <v>92.63</v>
      </c>
    </row>
    <row r="99" spans="1:12" ht="15.75" thickBot="1">
      <c r="A99" s="29">
        <f>A81</f>
        <v>1</v>
      </c>
      <c r="B99" s="30">
        <f>B81</f>
        <v>5</v>
      </c>
      <c r="C99" s="84" t="s">
        <v>4</v>
      </c>
      <c r="D99" s="85"/>
      <c r="E99" s="31"/>
      <c r="F99" s="32">
        <f>F88+F98</f>
        <v>1435</v>
      </c>
      <c r="G99" s="32">
        <f t="shared" ref="G99" si="46">G88+G98</f>
        <v>61</v>
      </c>
      <c r="H99" s="32">
        <f t="shared" ref="H99" si="47">H88+H98</f>
        <v>55</v>
      </c>
      <c r="I99" s="32">
        <f t="shared" ref="I99" si="48">I88+I98</f>
        <v>190.69</v>
      </c>
      <c r="J99" s="32">
        <f t="shared" ref="J99:L99" si="49">J88+J98</f>
        <v>1322</v>
      </c>
      <c r="K99" s="32"/>
      <c r="L99" s="32">
        <f t="shared" si="49"/>
        <v>183.72</v>
      </c>
    </row>
    <row r="100" spans="1:12" ht="15.75" customHeight="1">
      <c r="A100" s="20">
        <v>2</v>
      </c>
      <c r="B100" s="21">
        <v>1</v>
      </c>
      <c r="C100" s="22" t="s">
        <v>19</v>
      </c>
      <c r="D100" s="5" t="s">
        <v>20</v>
      </c>
      <c r="E100" s="47" t="s">
        <v>79</v>
      </c>
      <c r="F100" s="48">
        <v>200</v>
      </c>
      <c r="G100" s="48">
        <v>7</v>
      </c>
      <c r="H100" s="48">
        <v>10</v>
      </c>
      <c r="I100" s="53">
        <v>31</v>
      </c>
      <c r="J100" s="48">
        <v>232</v>
      </c>
      <c r="K100" s="56">
        <v>100</v>
      </c>
      <c r="L100" s="73">
        <v>25.57</v>
      </c>
    </row>
    <row r="101" spans="1:12" ht="15">
      <c r="A101" s="23"/>
      <c r="B101" s="15"/>
      <c r="C101" s="11"/>
      <c r="D101" s="7" t="s">
        <v>21</v>
      </c>
      <c r="E101" s="49" t="s">
        <v>82</v>
      </c>
      <c r="F101" s="50">
        <v>200</v>
      </c>
      <c r="G101" s="50">
        <v>4</v>
      </c>
      <c r="H101" s="50">
        <v>4</v>
      </c>
      <c r="I101" s="54">
        <v>25</v>
      </c>
      <c r="J101" s="50">
        <v>145</v>
      </c>
      <c r="K101" s="6">
        <v>959</v>
      </c>
      <c r="L101" s="74">
        <v>20.399999999999999</v>
      </c>
    </row>
    <row r="102" spans="1:12" ht="15.75" thickBot="1">
      <c r="A102" s="23"/>
      <c r="B102" s="15"/>
      <c r="C102" s="11"/>
      <c r="D102" s="7" t="s">
        <v>22</v>
      </c>
      <c r="E102" s="51" t="s">
        <v>43</v>
      </c>
      <c r="F102" s="52">
        <v>50</v>
      </c>
      <c r="G102" s="50">
        <v>4</v>
      </c>
      <c r="H102" s="50">
        <v>0</v>
      </c>
      <c r="I102" s="54">
        <v>25</v>
      </c>
      <c r="J102" s="50">
        <v>113</v>
      </c>
      <c r="K102" s="6"/>
      <c r="L102" s="74">
        <v>4.0999999999999996</v>
      </c>
    </row>
    <row r="103" spans="1:12" ht="15">
      <c r="A103" s="23"/>
      <c r="B103" s="15"/>
      <c r="C103" s="11"/>
      <c r="D103" s="7" t="s">
        <v>22</v>
      </c>
      <c r="E103" s="49" t="s">
        <v>60</v>
      </c>
      <c r="F103" s="50">
        <v>50</v>
      </c>
      <c r="G103" s="50">
        <v>6.6</v>
      </c>
      <c r="H103" s="50">
        <v>9.1999999999999993</v>
      </c>
      <c r="I103" s="54">
        <v>20.100000000000001</v>
      </c>
      <c r="J103" s="50">
        <v>141</v>
      </c>
      <c r="K103" s="6">
        <v>3</v>
      </c>
      <c r="L103" s="63">
        <v>16.13</v>
      </c>
    </row>
    <row r="104" spans="1:12" ht="15">
      <c r="A104" s="23"/>
      <c r="B104" s="15"/>
      <c r="C104" s="11"/>
      <c r="D104" s="7"/>
      <c r="E104" s="39"/>
      <c r="F104" s="63"/>
      <c r="G104" s="63"/>
      <c r="H104" s="63"/>
      <c r="I104" s="63"/>
      <c r="J104" s="63"/>
      <c r="K104" s="65"/>
      <c r="L104" s="7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31</v>
      </c>
      <c r="E106" s="9"/>
      <c r="F106" s="19">
        <f>SUM(F100:F105)</f>
        <v>500</v>
      </c>
      <c r="G106" s="19">
        <f>SUM(G100:G105)</f>
        <v>21.6</v>
      </c>
      <c r="H106" s="19">
        <f>SUM(H100:H105)</f>
        <v>23.2</v>
      </c>
      <c r="I106" s="19">
        <f>SUM(I100:I105)</f>
        <v>101.1</v>
      </c>
      <c r="J106" s="19">
        <f>SUM(J100:J105)</f>
        <v>631</v>
      </c>
      <c r="K106" s="25"/>
      <c r="L106" s="19">
        <f>SUM(L100:L105)</f>
        <v>66.2</v>
      </c>
    </row>
    <row r="107" spans="1:12" ht="15">
      <c r="A107" s="26">
        <f>A100</f>
        <v>2</v>
      </c>
      <c r="B107" s="13">
        <f>B100</f>
        <v>1</v>
      </c>
      <c r="C107" s="10" t="s">
        <v>23</v>
      </c>
      <c r="D107" s="7" t="s">
        <v>24</v>
      </c>
      <c r="E107" s="58" t="s">
        <v>45</v>
      </c>
      <c r="F107" s="59">
        <v>100</v>
      </c>
      <c r="G107" s="59">
        <v>1</v>
      </c>
      <c r="H107" s="59">
        <v>3</v>
      </c>
      <c r="I107" s="60">
        <v>5</v>
      </c>
      <c r="J107" s="59">
        <v>51</v>
      </c>
      <c r="K107" s="61">
        <v>47</v>
      </c>
      <c r="L107" s="63">
        <v>9.0500000000000007</v>
      </c>
    </row>
    <row r="108" spans="1:12" ht="15">
      <c r="A108" s="23"/>
      <c r="B108" s="15"/>
      <c r="C108" s="11"/>
      <c r="D108" s="7" t="s">
        <v>25</v>
      </c>
      <c r="E108" s="49" t="s">
        <v>61</v>
      </c>
      <c r="F108" s="50">
        <v>250</v>
      </c>
      <c r="G108" s="50">
        <v>7</v>
      </c>
      <c r="H108" s="50">
        <v>2</v>
      </c>
      <c r="I108" s="54">
        <v>10</v>
      </c>
      <c r="J108" s="50">
        <v>68</v>
      </c>
      <c r="K108" s="6">
        <v>269</v>
      </c>
      <c r="L108" s="63">
        <v>15.01</v>
      </c>
    </row>
    <row r="109" spans="1:12" ht="15">
      <c r="A109" s="23"/>
      <c r="B109" s="15"/>
      <c r="C109" s="11"/>
      <c r="D109" s="7" t="s">
        <v>26</v>
      </c>
      <c r="E109" s="49" t="s">
        <v>62</v>
      </c>
      <c r="F109" s="50">
        <v>90</v>
      </c>
      <c r="G109" s="50">
        <v>20</v>
      </c>
      <c r="H109" s="50">
        <v>18</v>
      </c>
      <c r="I109" s="54">
        <v>5</v>
      </c>
      <c r="J109" s="50">
        <v>168</v>
      </c>
      <c r="K109" s="6">
        <v>591</v>
      </c>
      <c r="L109" s="63">
        <v>35.520000000000003</v>
      </c>
    </row>
    <row r="110" spans="1:12" ht="15">
      <c r="A110" s="23"/>
      <c r="B110" s="15"/>
      <c r="C110" s="11"/>
      <c r="D110" s="7" t="s">
        <v>27</v>
      </c>
      <c r="E110" s="49" t="s">
        <v>63</v>
      </c>
      <c r="F110" s="50">
        <v>200</v>
      </c>
      <c r="G110" s="50">
        <v>7</v>
      </c>
      <c r="H110" s="50">
        <v>6</v>
      </c>
      <c r="I110" s="54">
        <v>36</v>
      </c>
      <c r="J110" s="50">
        <v>230</v>
      </c>
      <c r="K110" s="6">
        <v>679</v>
      </c>
      <c r="L110" s="63">
        <v>13.84</v>
      </c>
    </row>
    <row r="111" spans="1:12" ht="15">
      <c r="A111" s="23"/>
      <c r="B111" s="15"/>
      <c r="C111" s="11"/>
      <c r="D111" s="7" t="s">
        <v>28</v>
      </c>
      <c r="E111" s="49" t="s">
        <v>55</v>
      </c>
      <c r="F111" s="50">
        <v>200</v>
      </c>
      <c r="G111" s="50">
        <v>0</v>
      </c>
      <c r="H111" s="50">
        <v>0</v>
      </c>
      <c r="I111" s="54">
        <v>25</v>
      </c>
      <c r="J111" s="50">
        <v>94</v>
      </c>
      <c r="K111" s="6">
        <v>868</v>
      </c>
      <c r="L111" s="70">
        <v>5</v>
      </c>
    </row>
    <row r="112" spans="1:12" ht="15">
      <c r="A112" s="23"/>
      <c r="B112" s="15"/>
      <c r="C112" s="11"/>
      <c r="D112" s="7" t="s">
        <v>29</v>
      </c>
      <c r="E112" s="49" t="s">
        <v>52</v>
      </c>
      <c r="F112" s="50">
        <v>50</v>
      </c>
      <c r="G112" s="50">
        <v>4</v>
      </c>
      <c r="H112" s="50">
        <v>0</v>
      </c>
      <c r="I112" s="54">
        <v>25</v>
      </c>
      <c r="J112" s="50">
        <v>113</v>
      </c>
      <c r="K112" s="41"/>
      <c r="L112" s="63">
        <v>4.0999999999999996</v>
      </c>
    </row>
    <row r="113" spans="1:12" ht="15">
      <c r="A113" s="23"/>
      <c r="B113" s="15"/>
      <c r="C113" s="11"/>
      <c r="D113" s="7" t="s">
        <v>30</v>
      </c>
      <c r="E113" s="49" t="s">
        <v>85</v>
      </c>
      <c r="F113" s="50">
        <v>50</v>
      </c>
      <c r="G113" s="50">
        <v>3</v>
      </c>
      <c r="H113" s="50">
        <v>0</v>
      </c>
      <c r="I113" s="54">
        <v>17</v>
      </c>
      <c r="J113" s="50">
        <v>85</v>
      </c>
      <c r="K113" s="41"/>
      <c r="L113" s="63">
        <v>3.15</v>
      </c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4"/>
      <c r="B116" s="17"/>
      <c r="C116" s="8"/>
      <c r="D116" s="18" t="s">
        <v>31</v>
      </c>
      <c r="E116" s="9"/>
      <c r="F116" s="19">
        <f>SUM(F107:F115)</f>
        <v>940</v>
      </c>
      <c r="G116" s="19">
        <f t="shared" ref="G116:J116" si="50">SUM(G107:G115)</f>
        <v>42</v>
      </c>
      <c r="H116" s="19">
        <f t="shared" si="50"/>
        <v>29</v>
      </c>
      <c r="I116" s="19">
        <f t="shared" si="50"/>
        <v>123</v>
      </c>
      <c r="J116" s="19">
        <f t="shared" si="50"/>
        <v>809</v>
      </c>
      <c r="K116" s="25"/>
      <c r="L116" s="19">
        <f t="shared" ref="L116" si="51">SUM(L107:L115)</f>
        <v>85.67</v>
      </c>
    </row>
    <row r="117" spans="1:12" ht="15.75" thickBot="1">
      <c r="A117" s="29">
        <f>A100</f>
        <v>2</v>
      </c>
      <c r="B117" s="30">
        <f>B100</f>
        <v>1</v>
      </c>
      <c r="C117" s="84" t="s">
        <v>4</v>
      </c>
      <c r="D117" s="85"/>
      <c r="E117" s="31"/>
      <c r="F117" s="32">
        <f>F106+F116</f>
        <v>1440</v>
      </c>
      <c r="G117" s="32">
        <f t="shared" ref="G117" si="52">G106+G116</f>
        <v>63.6</v>
      </c>
      <c r="H117" s="32">
        <f t="shared" ref="H117" si="53">H106+H116</f>
        <v>52.2</v>
      </c>
      <c r="I117" s="32">
        <f t="shared" ref="I117" si="54">I106+I116</f>
        <v>224.1</v>
      </c>
      <c r="J117" s="32">
        <f t="shared" ref="J117:L117" si="55">J106+J116</f>
        <v>1440</v>
      </c>
      <c r="K117" s="32"/>
      <c r="L117" s="32">
        <f t="shared" si="55"/>
        <v>151.87</v>
      </c>
    </row>
    <row r="118" spans="1:12" ht="15.75" thickBot="1">
      <c r="A118" s="14">
        <v>2</v>
      </c>
      <c r="B118" s="15">
        <v>2</v>
      </c>
      <c r="C118" s="22" t="s">
        <v>19</v>
      </c>
      <c r="D118" s="5" t="s">
        <v>20</v>
      </c>
      <c r="E118" s="47" t="s">
        <v>56</v>
      </c>
      <c r="F118" s="48">
        <v>200</v>
      </c>
      <c r="G118" s="48">
        <v>22</v>
      </c>
      <c r="H118" s="48">
        <v>15</v>
      </c>
      <c r="I118" s="53">
        <v>32</v>
      </c>
      <c r="J118" s="48">
        <v>179</v>
      </c>
      <c r="K118" s="56">
        <v>467</v>
      </c>
      <c r="L118" s="78">
        <v>51.59</v>
      </c>
    </row>
    <row r="119" spans="1:12" ht="15">
      <c r="A119" s="14"/>
      <c r="B119" s="15"/>
      <c r="C119" s="11"/>
      <c r="D119" s="5" t="s">
        <v>20</v>
      </c>
      <c r="E119" s="49" t="s">
        <v>38</v>
      </c>
      <c r="F119" s="50">
        <v>60</v>
      </c>
      <c r="G119" s="50">
        <v>8</v>
      </c>
      <c r="H119" s="50">
        <v>7</v>
      </c>
      <c r="I119" s="54">
        <v>1</v>
      </c>
      <c r="J119" s="50">
        <v>81</v>
      </c>
      <c r="K119" s="6">
        <v>424</v>
      </c>
      <c r="L119" s="80">
        <v>15</v>
      </c>
    </row>
    <row r="120" spans="1:12" ht="15">
      <c r="A120" s="14"/>
      <c r="B120" s="15"/>
      <c r="C120" s="11"/>
      <c r="D120" s="7" t="s">
        <v>21</v>
      </c>
      <c r="E120" s="49" t="s">
        <v>84</v>
      </c>
      <c r="F120" s="50">
        <v>200</v>
      </c>
      <c r="G120" s="50">
        <v>0</v>
      </c>
      <c r="H120" s="50">
        <v>0</v>
      </c>
      <c r="I120" s="54">
        <v>13</v>
      </c>
      <c r="J120" s="50">
        <v>46</v>
      </c>
      <c r="K120" s="6">
        <v>943</v>
      </c>
      <c r="L120" s="80">
        <v>5</v>
      </c>
    </row>
    <row r="121" spans="1:12" ht="15">
      <c r="A121" s="14"/>
      <c r="B121" s="15"/>
      <c r="C121" s="11"/>
      <c r="D121" s="7" t="s">
        <v>22</v>
      </c>
      <c r="E121" s="49" t="s">
        <v>60</v>
      </c>
      <c r="F121" s="50">
        <v>50</v>
      </c>
      <c r="G121" s="50">
        <v>7</v>
      </c>
      <c r="H121" s="50">
        <v>9</v>
      </c>
      <c r="I121" s="54">
        <v>20</v>
      </c>
      <c r="J121" s="50">
        <v>141</v>
      </c>
      <c r="K121" s="6">
        <v>41</v>
      </c>
      <c r="L121" s="79">
        <v>16.13</v>
      </c>
    </row>
    <row r="122" spans="1:12" ht="15">
      <c r="A122" s="14"/>
      <c r="B122" s="15"/>
      <c r="C122" s="11"/>
      <c r="D122" s="7"/>
      <c r="E122" s="49"/>
      <c r="F122" s="77"/>
      <c r="G122" s="63"/>
      <c r="H122" s="63"/>
      <c r="I122" s="63"/>
      <c r="J122" s="63"/>
      <c r="K122" s="65"/>
      <c r="L122" s="81"/>
    </row>
    <row r="123" spans="1:12" ht="1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31</v>
      </c>
      <c r="E125" s="9"/>
      <c r="F125" s="19">
        <f>SUM(F118:F124)</f>
        <v>510</v>
      </c>
      <c r="G125" s="19">
        <f t="shared" ref="G125:J125" si="56">SUM(G118:G124)</f>
        <v>37</v>
      </c>
      <c r="H125" s="19">
        <f t="shared" si="56"/>
        <v>31</v>
      </c>
      <c r="I125" s="19">
        <f t="shared" si="56"/>
        <v>66</v>
      </c>
      <c r="J125" s="19">
        <f t="shared" si="56"/>
        <v>447</v>
      </c>
      <c r="K125" s="25"/>
      <c r="L125" s="19">
        <f t="shared" ref="L125" si="57">SUM(L118:L124)</f>
        <v>87.72</v>
      </c>
    </row>
    <row r="126" spans="1:12" ht="15">
      <c r="A126" s="13">
        <f>A118</f>
        <v>2</v>
      </c>
      <c r="B126" s="13">
        <f>B118</f>
        <v>2</v>
      </c>
      <c r="C126" s="10" t="s">
        <v>23</v>
      </c>
      <c r="D126" s="7" t="s">
        <v>24</v>
      </c>
      <c r="E126" s="58" t="s">
        <v>57</v>
      </c>
      <c r="F126" s="59">
        <v>100</v>
      </c>
      <c r="G126" s="59">
        <v>1</v>
      </c>
      <c r="H126" s="59">
        <v>4</v>
      </c>
      <c r="I126" s="60">
        <v>5</v>
      </c>
      <c r="J126" s="59">
        <v>57</v>
      </c>
      <c r="K126" s="61">
        <v>45</v>
      </c>
      <c r="L126" s="39">
        <v>8.0299999999999994</v>
      </c>
    </row>
    <row r="127" spans="1:12" ht="15">
      <c r="A127" s="14"/>
      <c r="B127" s="15"/>
      <c r="C127" s="11"/>
      <c r="D127" s="7" t="s">
        <v>25</v>
      </c>
      <c r="E127" s="49" t="s">
        <v>64</v>
      </c>
      <c r="F127" s="50">
        <v>250</v>
      </c>
      <c r="G127" s="50">
        <v>2</v>
      </c>
      <c r="H127" s="50">
        <v>5</v>
      </c>
      <c r="I127" s="54">
        <v>17</v>
      </c>
      <c r="J127" s="50">
        <v>122</v>
      </c>
      <c r="K127" s="6">
        <v>197</v>
      </c>
      <c r="L127" s="39">
        <v>23.05</v>
      </c>
    </row>
    <row r="128" spans="1:12" ht="15">
      <c r="A128" s="14"/>
      <c r="B128" s="15"/>
      <c r="C128" s="11"/>
      <c r="D128" s="7" t="s">
        <v>26</v>
      </c>
      <c r="E128" s="49" t="s">
        <v>65</v>
      </c>
      <c r="F128" s="50">
        <v>260</v>
      </c>
      <c r="G128" s="50">
        <v>25</v>
      </c>
      <c r="H128" s="50">
        <v>21</v>
      </c>
      <c r="I128" s="54">
        <v>45</v>
      </c>
      <c r="J128" s="50">
        <v>471</v>
      </c>
      <c r="K128" s="6">
        <v>304</v>
      </c>
      <c r="L128" s="39">
        <v>42.61</v>
      </c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4"/>
      <c r="J129" s="50"/>
      <c r="K129" s="6"/>
      <c r="L129" s="39"/>
    </row>
    <row r="130" spans="1:12" ht="15">
      <c r="A130" s="14"/>
      <c r="B130" s="15"/>
      <c r="C130" s="11"/>
      <c r="D130" s="7" t="s">
        <v>28</v>
      </c>
      <c r="E130" s="49" t="s">
        <v>55</v>
      </c>
      <c r="F130" s="50">
        <v>200</v>
      </c>
      <c r="G130" s="50">
        <v>0</v>
      </c>
      <c r="H130" s="50">
        <v>0</v>
      </c>
      <c r="I130" s="54">
        <v>25</v>
      </c>
      <c r="J130" s="50">
        <v>94</v>
      </c>
      <c r="K130" s="6">
        <v>868</v>
      </c>
      <c r="L130" s="81">
        <v>5</v>
      </c>
    </row>
    <row r="131" spans="1:12" ht="15">
      <c r="A131" s="14"/>
      <c r="B131" s="15"/>
      <c r="C131" s="11"/>
      <c r="D131" s="7" t="s">
        <v>29</v>
      </c>
      <c r="E131" s="49" t="s">
        <v>43</v>
      </c>
      <c r="F131" s="50">
        <v>50</v>
      </c>
      <c r="G131" s="50">
        <v>4</v>
      </c>
      <c r="H131" s="50">
        <v>0</v>
      </c>
      <c r="I131" s="54">
        <v>25</v>
      </c>
      <c r="J131" s="50">
        <v>113</v>
      </c>
      <c r="K131" s="41"/>
      <c r="L131" s="81">
        <v>4.0999999999999996</v>
      </c>
    </row>
    <row r="132" spans="1:12" ht="15">
      <c r="A132" s="14"/>
      <c r="B132" s="15"/>
      <c r="C132" s="11"/>
      <c r="D132" s="7" t="s">
        <v>30</v>
      </c>
      <c r="E132" s="49" t="s">
        <v>83</v>
      </c>
      <c r="F132" s="50">
        <v>50</v>
      </c>
      <c r="G132" s="50">
        <v>3</v>
      </c>
      <c r="H132" s="50">
        <v>0</v>
      </c>
      <c r="I132" s="54">
        <v>17</v>
      </c>
      <c r="J132" s="50">
        <v>85</v>
      </c>
      <c r="K132" s="41"/>
      <c r="L132" s="39">
        <v>3.15</v>
      </c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31</v>
      </c>
      <c r="E135" s="9"/>
      <c r="F135" s="19">
        <f>SUM(F126:F134)</f>
        <v>910</v>
      </c>
      <c r="G135" s="19">
        <f t="shared" ref="G135:J135" si="58">SUM(G126:G134)</f>
        <v>35</v>
      </c>
      <c r="H135" s="19">
        <f t="shared" si="58"/>
        <v>30</v>
      </c>
      <c r="I135" s="19">
        <f t="shared" si="58"/>
        <v>134</v>
      </c>
      <c r="J135" s="19">
        <f t="shared" si="58"/>
        <v>942</v>
      </c>
      <c r="K135" s="25"/>
      <c r="L135" s="82">
        <f t="shared" ref="L135" si="59">SUM(L126:L134)</f>
        <v>85.94</v>
      </c>
    </row>
    <row r="136" spans="1:12" ht="15.75" thickBot="1">
      <c r="A136" s="33">
        <f>A118</f>
        <v>2</v>
      </c>
      <c r="B136" s="33">
        <f>B118</f>
        <v>2</v>
      </c>
      <c r="C136" s="84" t="s">
        <v>4</v>
      </c>
      <c r="D136" s="85"/>
      <c r="E136" s="31"/>
      <c r="F136" s="32">
        <f>F125+F135</f>
        <v>1420</v>
      </c>
      <c r="G136" s="32">
        <f t="shared" ref="G136" si="60">G125+G135</f>
        <v>72</v>
      </c>
      <c r="H136" s="32">
        <f t="shared" ref="H136" si="61">H125+H135</f>
        <v>61</v>
      </c>
      <c r="I136" s="32">
        <f t="shared" ref="I136" si="62">I125+I135</f>
        <v>200</v>
      </c>
      <c r="J136" s="32">
        <f t="shared" ref="J136:L136" si="63">J125+J135</f>
        <v>1389</v>
      </c>
      <c r="K136" s="32"/>
      <c r="L136" s="32">
        <f t="shared" si="63"/>
        <v>173.66</v>
      </c>
    </row>
    <row r="137" spans="1:12" ht="15.75" thickBot="1">
      <c r="A137" s="20">
        <v>2</v>
      </c>
      <c r="B137" s="21">
        <v>3</v>
      </c>
      <c r="C137" s="22" t="s">
        <v>19</v>
      </c>
      <c r="D137" s="5" t="s">
        <v>20</v>
      </c>
      <c r="E137" s="47" t="s">
        <v>80</v>
      </c>
      <c r="F137" s="48">
        <v>200</v>
      </c>
      <c r="G137" s="48">
        <v>4</v>
      </c>
      <c r="H137" s="48">
        <v>4</v>
      </c>
      <c r="I137" s="53">
        <v>34</v>
      </c>
      <c r="J137" s="48">
        <v>187</v>
      </c>
      <c r="K137" s="56">
        <v>390</v>
      </c>
      <c r="L137" s="62">
        <v>15.96</v>
      </c>
    </row>
    <row r="138" spans="1:12" ht="15.75" thickBot="1">
      <c r="A138" s="23"/>
      <c r="B138" s="15"/>
      <c r="C138" s="11"/>
      <c r="D138" s="5" t="s">
        <v>20</v>
      </c>
      <c r="E138" s="51" t="s">
        <v>38</v>
      </c>
      <c r="F138" s="52">
        <v>60</v>
      </c>
      <c r="G138" s="52">
        <v>6</v>
      </c>
      <c r="H138" s="52">
        <v>6</v>
      </c>
      <c r="I138" s="55">
        <v>0</v>
      </c>
      <c r="J138" s="52">
        <v>75</v>
      </c>
      <c r="K138" s="57">
        <v>424</v>
      </c>
      <c r="L138" s="70">
        <v>15</v>
      </c>
    </row>
    <row r="139" spans="1:12" ht="15">
      <c r="A139" s="23"/>
      <c r="B139" s="15"/>
      <c r="C139" s="11"/>
      <c r="D139" s="7" t="s">
        <v>21</v>
      </c>
      <c r="E139" s="49" t="s">
        <v>82</v>
      </c>
      <c r="F139" s="50">
        <v>200</v>
      </c>
      <c r="G139" s="50">
        <v>4</v>
      </c>
      <c r="H139" s="50">
        <v>4</v>
      </c>
      <c r="I139" s="54">
        <v>25.49</v>
      </c>
      <c r="J139" s="50">
        <v>145</v>
      </c>
      <c r="K139" s="6">
        <v>959</v>
      </c>
      <c r="L139" s="63">
        <v>20.399999999999999</v>
      </c>
    </row>
    <row r="140" spans="1:12" ht="15">
      <c r="A140" s="23"/>
      <c r="B140" s="15"/>
      <c r="C140" s="11"/>
      <c r="D140" s="7" t="s">
        <v>22</v>
      </c>
      <c r="E140" s="49" t="s">
        <v>60</v>
      </c>
      <c r="F140" s="50">
        <v>50</v>
      </c>
      <c r="G140" s="50">
        <v>7</v>
      </c>
      <c r="H140" s="50">
        <v>9</v>
      </c>
      <c r="I140" s="54">
        <v>20</v>
      </c>
      <c r="J140" s="50">
        <v>141</v>
      </c>
      <c r="K140" s="6">
        <v>3</v>
      </c>
      <c r="L140" s="63">
        <v>16.13</v>
      </c>
    </row>
    <row r="141" spans="1:12" ht="15.75" thickBot="1">
      <c r="A141" s="23"/>
      <c r="B141" s="15"/>
      <c r="C141" s="11"/>
      <c r="D141" s="7"/>
      <c r="E141" s="51"/>
      <c r="F141" s="52"/>
      <c r="G141" s="52"/>
      <c r="H141" s="52"/>
      <c r="I141" s="55"/>
      <c r="J141" s="52"/>
      <c r="K141" s="57"/>
      <c r="L141" s="70"/>
    </row>
    <row r="142" spans="1:12" ht="15.75" customHeight="1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4"/>
      <c r="B144" s="17"/>
      <c r="C144" s="8"/>
      <c r="D144" s="18" t="s">
        <v>31</v>
      </c>
      <c r="E144" s="9"/>
      <c r="F144" s="19">
        <f>SUM(F137:F143)</f>
        <v>510</v>
      </c>
      <c r="G144" s="19">
        <f t="shared" ref="G144:J144" si="64">SUM(G137:G143)</f>
        <v>21</v>
      </c>
      <c r="H144" s="19">
        <f t="shared" si="64"/>
        <v>23</v>
      </c>
      <c r="I144" s="19">
        <f t="shared" si="64"/>
        <v>79.489999999999995</v>
      </c>
      <c r="J144" s="19">
        <f t="shared" si="64"/>
        <v>548</v>
      </c>
      <c r="K144" s="25"/>
      <c r="L144" s="19">
        <f t="shared" ref="L144" si="65">SUM(L137:L143)</f>
        <v>67.489999999999995</v>
      </c>
    </row>
    <row r="145" spans="1:12" ht="15">
      <c r="A145" s="26">
        <f>A137</f>
        <v>2</v>
      </c>
      <c r="B145" s="13">
        <f>B137</f>
        <v>3</v>
      </c>
      <c r="C145" s="10" t="s">
        <v>23</v>
      </c>
      <c r="D145" s="7" t="s">
        <v>24</v>
      </c>
      <c r="E145" s="58" t="s">
        <v>45</v>
      </c>
      <c r="F145" s="59">
        <v>100</v>
      </c>
      <c r="G145" s="59">
        <v>1</v>
      </c>
      <c r="H145" s="59">
        <v>3</v>
      </c>
      <c r="I145" s="60">
        <v>5</v>
      </c>
      <c r="J145" s="59">
        <v>51</v>
      </c>
      <c r="K145" s="61">
        <v>47</v>
      </c>
      <c r="L145" s="39">
        <v>9.0500000000000007</v>
      </c>
    </row>
    <row r="146" spans="1:12" ht="15">
      <c r="A146" s="23"/>
      <c r="B146" s="15"/>
      <c r="C146" s="11"/>
      <c r="D146" s="7" t="s">
        <v>25</v>
      </c>
      <c r="E146" s="49" t="s">
        <v>49</v>
      </c>
      <c r="F146" s="50">
        <v>250</v>
      </c>
      <c r="G146" s="50">
        <v>4</v>
      </c>
      <c r="H146" s="50">
        <v>4</v>
      </c>
      <c r="I146" s="54">
        <v>13</v>
      </c>
      <c r="J146" s="50">
        <v>108</v>
      </c>
      <c r="K146" s="6">
        <v>206</v>
      </c>
      <c r="L146" s="81">
        <v>21.37</v>
      </c>
    </row>
    <row r="147" spans="1:12" ht="15">
      <c r="A147" s="23"/>
      <c r="B147" s="15"/>
      <c r="C147" s="11"/>
      <c r="D147" s="7" t="s">
        <v>26</v>
      </c>
      <c r="E147" s="49" t="s">
        <v>66</v>
      </c>
      <c r="F147" s="50">
        <v>100</v>
      </c>
      <c r="G147" s="50">
        <v>6</v>
      </c>
      <c r="H147" s="50">
        <v>1</v>
      </c>
      <c r="I147" s="54">
        <v>3</v>
      </c>
      <c r="J147" s="50">
        <v>108</v>
      </c>
      <c r="K147" s="6">
        <v>244</v>
      </c>
      <c r="L147" s="81">
        <v>20.5</v>
      </c>
    </row>
    <row r="148" spans="1:12" ht="15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4</v>
      </c>
      <c r="H148" s="50">
        <v>6</v>
      </c>
      <c r="I148" s="54">
        <v>27</v>
      </c>
      <c r="J148" s="50">
        <v>183</v>
      </c>
      <c r="K148" s="6">
        <v>694</v>
      </c>
      <c r="L148" s="39">
        <v>20.16</v>
      </c>
    </row>
    <row r="149" spans="1:12" ht="15">
      <c r="A149" s="23"/>
      <c r="B149" s="15"/>
      <c r="C149" s="11"/>
      <c r="D149" s="7" t="s">
        <v>28</v>
      </c>
      <c r="E149" s="49" t="s">
        <v>55</v>
      </c>
      <c r="F149" s="50">
        <v>200</v>
      </c>
      <c r="G149" s="50">
        <v>0</v>
      </c>
      <c r="H149" s="50">
        <v>0</v>
      </c>
      <c r="I149" s="54">
        <v>25</v>
      </c>
      <c r="J149" s="50">
        <v>94</v>
      </c>
      <c r="K149" s="6">
        <v>868</v>
      </c>
      <c r="L149" s="81">
        <v>5</v>
      </c>
    </row>
    <row r="150" spans="1:12" ht="15.75" thickBot="1">
      <c r="A150" s="23"/>
      <c r="B150" s="15"/>
      <c r="C150" s="11"/>
      <c r="D150" s="7" t="s">
        <v>29</v>
      </c>
      <c r="E150" s="49" t="s">
        <v>43</v>
      </c>
      <c r="F150" s="50">
        <v>50</v>
      </c>
      <c r="G150" s="66">
        <v>4</v>
      </c>
      <c r="H150" s="66">
        <v>0</v>
      </c>
      <c r="I150" s="66">
        <v>25</v>
      </c>
      <c r="J150" s="50">
        <v>113</v>
      </c>
      <c r="K150" s="41"/>
      <c r="L150" s="81">
        <v>4.0999999999999996</v>
      </c>
    </row>
    <row r="151" spans="1:12" ht="15">
      <c r="A151" s="23"/>
      <c r="B151" s="15"/>
      <c r="C151" s="11"/>
      <c r="D151" s="7" t="s">
        <v>30</v>
      </c>
      <c r="E151" s="49" t="s">
        <v>83</v>
      </c>
      <c r="F151" s="50">
        <v>50</v>
      </c>
      <c r="G151" s="50">
        <v>3</v>
      </c>
      <c r="H151" s="50">
        <v>0</v>
      </c>
      <c r="I151" s="54">
        <v>17</v>
      </c>
      <c r="J151" s="50">
        <v>85</v>
      </c>
      <c r="K151" s="41"/>
      <c r="L151" s="39">
        <v>3.15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4"/>
      <c r="B154" s="17"/>
      <c r="C154" s="8"/>
      <c r="D154" s="18" t="s">
        <v>31</v>
      </c>
      <c r="E154" s="9"/>
      <c r="F154" s="19">
        <f>SUM(F145:F153)</f>
        <v>950</v>
      </c>
      <c r="G154" s="19">
        <f t="shared" ref="G154:J154" si="66">SUM(G145:G153)</f>
        <v>22</v>
      </c>
      <c r="H154" s="19">
        <f t="shared" si="66"/>
        <v>14</v>
      </c>
      <c r="I154" s="19">
        <f t="shared" si="66"/>
        <v>115</v>
      </c>
      <c r="J154" s="19">
        <f t="shared" si="66"/>
        <v>742</v>
      </c>
      <c r="K154" s="25"/>
      <c r="L154" s="19">
        <f t="shared" ref="L154" si="67">SUM(L145:L153)</f>
        <v>83.33</v>
      </c>
    </row>
    <row r="155" spans="1:12" ht="15.75" thickBot="1">
      <c r="A155" s="29">
        <f>A137</f>
        <v>2</v>
      </c>
      <c r="B155" s="30">
        <f>B137</f>
        <v>3</v>
      </c>
      <c r="C155" s="84" t="s">
        <v>4</v>
      </c>
      <c r="D155" s="85"/>
      <c r="E155" s="31"/>
      <c r="F155" s="32">
        <f>F144+F154</f>
        <v>1460</v>
      </c>
      <c r="G155" s="32">
        <f t="shared" ref="G155" si="68">G144+G154</f>
        <v>43</v>
      </c>
      <c r="H155" s="32">
        <f t="shared" ref="H155" si="69">H144+H154</f>
        <v>37</v>
      </c>
      <c r="I155" s="32">
        <f t="shared" ref="I155" si="70">I144+I154</f>
        <v>194.49</v>
      </c>
      <c r="J155" s="32">
        <f t="shared" ref="J155:L155" si="71">J144+J154</f>
        <v>1290</v>
      </c>
      <c r="K155" s="32"/>
      <c r="L155" s="32">
        <f t="shared" si="71"/>
        <v>150.82</v>
      </c>
    </row>
    <row r="156" spans="1:12" ht="15">
      <c r="A156" s="20">
        <v>2</v>
      </c>
      <c r="B156" s="21">
        <v>4</v>
      </c>
      <c r="C156" s="22" t="s">
        <v>19</v>
      </c>
      <c r="D156" s="5" t="s">
        <v>20</v>
      </c>
      <c r="E156" s="47" t="s">
        <v>74</v>
      </c>
      <c r="F156" s="48">
        <v>200</v>
      </c>
      <c r="G156" s="48">
        <v>6</v>
      </c>
      <c r="H156" s="48">
        <v>5</v>
      </c>
      <c r="I156" s="53">
        <v>17</v>
      </c>
      <c r="J156" s="48">
        <v>141</v>
      </c>
      <c r="K156" s="56">
        <v>438</v>
      </c>
      <c r="L156" s="83">
        <v>36.729999999999997</v>
      </c>
    </row>
    <row r="157" spans="1:12" ht="15">
      <c r="A157" s="23"/>
      <c r="B157" s="15"/>
      <c r="C157" s="11"/>
      <c r="D157" s="7" t="s">
        <v>21</v>
      </c>
      <c r="E157" s="49" t="s">
        <v>82</v>
      </c>
      <c r="F157" s="50">
        <v>200</v>
      </c>
      <c r="G157" s="50">
        <v>4</v>
      </c>
      <c r="H157" s="50">
        <v>4</v>
      </c>
      <c r="I157" s="54">
        <v>25</v>
      </c>
      <c r="J157" s="50">
        <v>145</v>
      </c>
      <c r="K157" s="6">
        <v>959</v>
      </c>
      <c r="L157" s="81">
        <v>20.399999999999999</v>
      </c>
    </row>
    <row r="158" spans="1:12" ht="15">
      <c r="A158" s="23"/>
      <c r="B158" s="15"/>
      <c r="C158" s="11"/>
      <c r="D158" s="7" t="s">
        <v>22</v>
      </c>
      <c r="E158" s="49" t="s">
        <v>67</v>
      </c>
      <c r="F158" s="50">
        <v>50</v>
      </c>
      <c r="G158" s="50">
        <v>4</v>
      </c>
      <c r="H158" s="50">
        <v>0</v>
      </c>
      <c r="I158" s="54">
        <v>25</v>
      </c>
      <c r="J158" s="50">
        <v>113</v>
      </c>
      <c r="K158" s="6"/>
      <c r="L158" s="81">
        <v>4.0999999999999996</v>
      </c>
    </row>
    <row r="159" spans="1:12" ht="15">
      <c r="A159" s="23"/>
      <c r="B159" s="15"/>
      <c r="C159" s="11"/>
      <c r="D159" s="7" t="s">
        <v>22</v>
      </c>
      <c r="E159" s="49" t="s">
        <v>37</v>
      </c>
      <c r="F159" s="50">
        <v>50</v>
      </c>
      <c r="G159" s="50">
        <v>7</v>
      </c>
      <c r="H159" s="50">
        <v>9</v>
      </c>
      <c r="I159" s="54">
        <v>20</v>
      </c>
      <c r="J159" s="50">
        <v>141</v>
      </c>
      <c r="K159" s="6">
        <v>3</v>
      </c>
      <c r="L159" s="39">
        <v>16.13</v>
      </c>
    </row>
    <row r="160" spans="1:12" ht="15">
      <c r="A160" s="23"/>
      <c r="B160" s="15"/>
      <c r="C160" s="11"/>
      <c r="D160" s="7"/>
      <c r="E160" s="39"/>
      <c r="F160" s="63"/>
      <c r="G160" s="63"/>
      <c r="H160" s="63"/>
      <c r="I160" s="63"/>
      <c r="J160" s="63"/>
      <c r="K160" s="65"/>
      <c r="L160" s="81"/>
    </row>
    <row r="161" spans="1:12" ht="1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4"/>
      <c r="B162" s="17"/>
      <c r="C162" s="8"/>
      <c r="D162" s="18" t="s">
        <v>31</v>
      </c>
      <c r="E162" s="9"/>
      <c r="F162" s="19">
        <f>SUM(F156:F161)</f>
        <v>500</v>
      </c>
      <c r="G162" s="19">
        <f>SUM(G156:G161)</f>
        <v>21</v>
      </c>
      <c r="H162" s="19">
        <f>SUM(H156:H161)</f>
        <v>18</v>
      </c>
      <c r="I162" s="19">
        <f>SUM(I156:I161)</f>
        <v>87</v>
      </c>
      <c r="J162" s="19">
        <f>SUM(J156:J161)</f>
        <v>540</v>
      </c>
      <c r="K162" s="25"/>
      <c r="L162" s="19">
        <f>SUM(L156:L161)</f>
        <v>77.36</v>
      </c>
    </row>
    <row r="163" spans="1:12" ht="15">
      <c r="A163" s="26">
        <f>A156</f>
        <v>2</v>
      </c>
      <c r="B163" s="13">
        <f>B156</f>
        <v>4</v>
      </c>
      <c r="C163" s="10" t="s">
        <v>23</v>
      </c>
      <c r="D163" s="7" t="s">
        <v>24</v>
      </c>
      <c r="E163" s="58" t="s">
        <v>39</v>
      </c>
      <c r="F163" s="59">
        <v>100</v>
      </c>
      <c r="G163" s="59">
        <v>1</v>
      </c>
      <c r="H163" s="59">
        <v>6</v>
      </c>
      <c r="I163" s="60">
        <v>8</v>
      </c>
      <c r="J163" s="59">
        <v>94</v>
      </c>
      <c r="K163" s="61">
        <v>33</v>
      </c>
      <c r="L163" s="81">
        <v>6.6</v>
      </c>
    </row>
    <row r="164" spans="1:12" ht="15">
      <c r="A164" s="23"/>
      <c r="B164" s="15"/>
      <c r="C164" s="11"/>
      <c r="D164" s="7" t="s">
        <v>25</v>
      </c>
      <c r="E164" s="49" t="s">
        <v>75</v>
      </c>
      <c r="F164" s="50">
        <v>250</v>
      </c>
      <c r="G164" s="50">
        <v>3</v>
      </c>
      <c r="H164" s="50">
        <v>3</v>
      </c>
      <c r="I164" s="54">
        <v>17</v>
      </c>
      <c r="J164" s="50">
        <v>105</v>
      </c>
      <c r="K164" s="6">
        <v>202</v>
      </c>
      <c r="L164" s="39">
        <v>17.05</v>
      </c>
    </row>
    <row r="165" spans="1:12" ht="15">
      <c r="A165" s="23"/>
      <c r="B165" s="15"/>
      <c r="C165" s="11"/>
      <c r="D165" s="7" t="s">
        <v>26</v>
      </c>
      <c r="E165" s="49" t="s">
        <v>59</v>
      </c>
      <c r="F165" s="50">
        <v>90</v>
      </c>
      <c r="G165" s="50">
        <v>14</v>
      </c>
      <c r="H165" s="50">
        <v>13</v>
      </c>
      <c r="I165" s="54">
        <v>11</v>
      </c>
      <c r="J165" s="50">
        <v>218</v>
      </c>
      <c r="K165" s="6"/>
      <c r="L165" s="70">
        <v>34.200000000000003</v>
      </c>
    </row>
    <row r="166" spans="1:12" ht="15">
      <c r="A166" s="23"/>
      <c r="B166" s="15"/>
      <c r="C166" s="11"/>
      <c r="D166" s="7" t="s">
        <v>27</v>
      </c>
      <c r="E166" s="49" t="s">
        <v>51</v>
      </c>
      <c r="F166" s="50">
        <v>200</v>
      </c>
      <c r="G166" s="50">
        <v>6</v>
      </c>
      <c r="H166" s="50">
        <v>5</v>
      </c>
      <c r="I166" s="54">
        <v>26</v>
      </c>
      <c r="J166" s="50">
        <v>168</v>
      </c>
      <c r="K166" s="6">
        <v>688</v>
      </c>
      <c r="L166" s="81">
        <v>12.04</v>
      </c>
    </row>
    <row r="167" spans="1:12" ht="15">
      <c r="A167" s="23"/>
      <c r="B167" s="15"/>
      <c r="C167" s="11"/>
      <c r="D167" s="7" t="s">
        <v>28</v>
      </c>
      <c r="E167" s="49" t="s">
        <v>55</v>
      </c>
      <c r="F167" s="50">
        <v>200</v>
      </c>
      <c r="G167" s="50">
        <v>0</v>
      </c>
      <c r="H167" s="50">
        <v>0</v>
      </c>
      <c r="I167" s="54">
        <v>25</v>
      </c>
      <c r="J167" s="50">
        <v>94</v>
      </c>
      <c r="K167" s="6">
        <v>868</v>
      </c>
      <c r="L167" s="81">
        <v>5</v>
      </c>
    </row>
    <row r="168" spans="1:12" ht="15">
      <c r="A168" s="23"/>
      <c r="B168" s="15"/>
      <c r="C168" s="11"/>
      <c r="D168" s="7" t="s">
        <v>29</v>
      </c>
      <c r="E168" s="49" t="s">
        <v>43</v>
      </c>
      <c r="F168" s="50">
        <v>50</v>
      </c>
      <c r="G168" s="50">
        <v>4</v>
      </c>
      <c r="H168" s="50">
        <v>0</v>
      </c>
      <c r="I168" s="54">
        <v>25</v>
      </c>
      <c r="J168" s="50">
        <v>113</v>
      </c>
      <c r="K168" s="41"/>
      <c r="L168" s="81">
        <v>4.0999999999999996</v>
      </c>
    </row>
    <row r="169" spans="1:12" ht="15">
      <c r="A169" s="23"/>
      <c r="B169" s="15"/>
      <c r="C169" s="11"/>
      <c r="D169" s="7" t="s">
        <v>30</v>
      </c>
      <c r="E169" s="49" t="s">
        <v>83</v>
      </c>
      <c r="F169" s="50">
        <v>50</v>
      </c>
      <c r="G169" s="50">
        <v>3</v>
      </c>
      <c r="H169" s="50">
        <v>0</v>
      </c>
      <c r="I169" s="54">
        <v>17</v>
      </c>
      <c r="J169" s="50">
        <v>85</v>
      </c>
      <c r="K169" s="41"/>
      <c r="L169" s="39">
        <v>3.15</v>
      </c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4"/>
      <c r="B172" s="17"/>
      <c r="C172" s="8"/>
      <c r="D172" s="18" t="s">
        <v>31</v>
      </c>
      <c r="E172" s="9"/>
      <c r="F172" s="19">
        <f>SUM(F163:F171)</f>
        <v>940</v>
      </c>
      <c r="G172" s="19">
        <f t="shared" ref="G172:J172" si="72">SUM(G163:G171)</f>
        <v>31</v>
      </c>
      <c r="H172" s="19">
        <f t="shared" si="72"/>
        <v>27</v>
      </c>
      <c r="I172" s="19">
        <f t="shared" si="72"/>
        <v>129</v>
      </c>
      <c r="J172" s="19">
        <f t="shared" si="72"/>
        <v>877</v>
      </c>
      <c r="K172" s="25"/>
      <c r="L172" s="19">
        <f t="shared" ref="L172" si="73">SUM(L163:L171)</f>
        <v>82.14</v>
      </c>
    </row>
    <row r="173" spans="1:12" ht="15.75" thickBot="1">
      <c r="A173" s="29">
        <f>A156</f>
        <v>2</v>
      </c>
      <c r="B173" s="30">
        <f>B156</f>
        <v>4</v>
      </c>
      <c r="C173" s="84" t="s">
        <v>4</v>
      </c>
      <c r="D173" s="85"/>
      <c r="E173" s="31"/>
      <c r="F173" s="32">
        <f>F162+F172</f>
        <v>1440</v>
      </c>
      <c r="G173" s="32">
        <f t="shared" ref="G173" si="74">G162+G172</f>
        <v>52</v>
      </c>
      <c r="H173" s="32">
        <f t="shared" ref="H173" si="75">H162+H172</f>
        <v>45</v>
      </c>
      <c r="I173" s="32">
        <f t="shared" ref="I173" si="76">I162+I172</f>
        <v>216</v>
      </c>
      <c r="J173" s="32">
        <f t="shared" ref="J173:L173" si="77">J162+J172</f>
        <v>1417</v>
      </c>
      <c r="K173" s="32"/>
      <c r="L173" s="32">
        <f t="shared" si="77"/>
        <v>159.5</v>
      </c>
    </row>
    <row r="174" spans="1:12" ht="15">
      <c r="A174" s="20">
        <v>2</v>
      </c>
      <c r="B174" s="21">
        <v>5</v>
      </c>
      <c r="C174" s="22" t="s">
        <v>19</v>
      </c>
      <c r="D174" s="5" t="s">
        <v>20</v>
      </c>
      <c r="E174" s="47" t="s">
        <v>68</v>
      </c>
      <c r="F174" s="48">
        <v>200</v>
      </c>
      <c r="G174" s="48">
        <v>28</v>
      </c>
      <c r="H174" s="48">
        <v>18</v>
      </c>
      <c r="I174" s="53">
        <v>32</v>
      </c>
      <c r="J174" s="48">
        <v>280</v>
      </c>
      <c r="K174" s="56">
        <v>469</v>
      </c>
      <c r="L174" s="78">
        <v>53.66</v>
      </c>
    </row>
    <row r="175" spans="1:12" ht="15">
      <c r="A175" s="23"/>
      <c r="B175" s="15"/>
      <c r="C175" s="11"/>
      <c r="D175" s="7" t="s">
        <v>21</v>
      </c>
      <c r="E175" s="49" t="s">
        <v>82</v>
      </c>
      <c r="F175" s="50">
        <v>200</v>
      </c>
      <c r="G175" s="50">
        <v>4</v>
      </c>
      <c r="H175" s="50">
        <v>4</v>
      </c>
      <c r="I175" s="54">
        <v>25</v>
      </c>
      <c r="J175" s="50">
        <v>145</v>
      </c>
      <c r="K175" s="6">
        <v>959</v>
      </c>
      <c r="L175" s="81">
        <v>20.399999999999999</v>
      </c>
    </row>
    <row r="176" spans="1:12" ht="15">
      <c r="A176" s="23"/>
      <c r="B176" s="15"/>
      <c r="C176" s="11"/>
      <c r="D176" s="7" t="s">
        <v>22</v>
      </c>
      <c r="E176" s="49" t="s">
        <v>37</v>
      </c>
      <c r="F176" s="50">
        <v>50</v>
      </c>
      <c r="G176" s="50">
        <v>7</v>
      </c>
      <c r="H176" s="50">
        <v>9</v>
      </c>
      <c r="I176" s="54">
        <v>20</v>
      </c>
      <c r="J176" s="50">
        <v>141</v>
      </c>
      <c r="K176" s="6">
        <v>3</v>
      </c>
      <c r="L176" s="39">
        <v>16.13</v>
      </c>
    </row>
    <row r="177" spans="1:12" ht="15.75" thickBot="1">
      <c r="A177" s="23"/>
      <c r="B177" s="15"/>
      <c r="C177" s="11"/>
      <c r="D177" s="7" t="s">
        <v>22</v>
      </c>
      <c r="E177" s="51" t="s">
        <v>43</v>
      </c>
      <c r="F177" s="52">
        <v>50</v>
      </c>
      <c r="G177" s="52">
        <v>4</v>
      </c>
      <c r="H177" s="52">
        <v>0</v>
      </c>
      <c r="I177" s="55">
        <v>25</v>
      </c>
      <c r="J177" s="52">
        <v>113</v>
      </c>
      <c r="K177" s="41"/>
      <c r="L177" s="81">
        <v>4.0999999999999996</v>
      </c>
    </row>
    <row r="178" spans="1:12" ht="15">
      <c r="A178" s="23"/>
      <c r="B178" s="15"/>
      <c r="C178" s="11"/>
      <c r="D178" s="7"/>
      <c r="E178" s="39"/>
      <c r="F178" s="63"/>
      <c r="G178" s="63"/>
      <c r="H178" s="63"/>
      <c r="I178" s="63"/>
      <c r="J178" s="63"/>
      <c r="K178" s="65"/>
      <c r="L178" s="81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31</v>
      </c>
      <c r="E180" s="9"/>
      <c r="F180" s="19">
        <f>SUM(F174:F179)</f>
        <v>500</v>
      </c>
      <c r="G180" s="19">
        <f>SUM(G174:G179)</f>
        <v>43</v>
      </c>
      <c r="H180" s="19">
        <f>SUM(H174:H179)</f>
        <v>31</v>
      </c>
      <c r="I180" s="19">
        <f>SUM(I174:I179)</f>
        <v>102</v>
      </c>
      <c r="J180" s="19">
        <f>SUM(J174:J179)</f>
        <v>679</v>
      </c>
      <c r="K180" s="25"/>
      <c r="L180" s="19">
        <f>SUM(L174:L179)</f>
        <v>94.289999999999992</v>
      </c>
    </row>
    <row r="181" spans="1:12" ht="15">
      <c r="A181" s="26">
        <f>A174</f>
        <v>2</v>
      </c>
      <c r="B181" s="13">
        <f>B174</f>
        <v>5</v>
      </c>
      <c r="C181" s="10" t="s">
        <v>23</v>
      </c>
      <c r="D181" s="7" t="s">
        <v>24</v>
      </c>
      <c r="E181" s="58" t="s">
        <v>69</v>
      </c>
      <c r="F181" s="59">
        <v>100</v>
      </c>
      <c r="G181" s="59">
        <v>1</v>
      </c>
      <c r="H181" s="59">
        <v>4</v>
      </c>
      <c r="I181" s="60">
        <v>5</v>
      </c>
      <c r="J181" s="59">
        <v>57</v>
      </c>
      <c r="K181" s="61">
        <v>45</v>
      </c>
      <c r="L181" s="63">
        <v>8.0299999999999994</v>
      </c>
    </row>
    <row r="182" spans="1:12" ht="15">
      <c r="A182" s="23"/>
      <c r="B182" s="15"/>
      <c r="C182" s="11"/>
      <c r="D182" s="7" t="s">
        <v>25</v>
      </c>
      <c r="E182" s="49" t="s">
        <v>70</v>
      </c>
      <c r="F182" s="50">
        <v>250</v>
      </c>
      <c r="G182" s="50">
        <v>6</v>
      </c>
      <c r="H182" s="50">
        <v>8</v>
      </c>
      <c r="I182" s="54">
        <v>16</v>
      </c>
      <c r="J182" s="50">
        <v>148</v>
      </c>
      <c r="K182" s="6">
        <v>201</v>
      </c>
      <c r="L182" s="63">
        <v>21.87</v>
      </c>
    </row>
    <row r="183" spans="1:12" ht="15">
      <c r="A183" s="23"/>
      <c r="B183" s="15"/>
      <c r="C183" s="11"/>
      <c r="D183" s="7" t="s">
        <v>26</v>
      </c>
      <c r="E183" s="49" t="s">
        <v>76</v>
      </c>
      <c r="F183" s="50">
        <v>90</v>
      </c>
      <c r="G183" s="50">
        <v>8</v>
      </c>
      <c r="H183" s="50">
        <v>16</v>
      </c>
      <c r="I183" s="54">
        <v>17</v>
      </c>
      <c r="J183" s="50">
        <v>179</v>
      </c>
      <c r="K183" s="6">
        <v>36</v>
      </c>
      <c r="L183" s="63">
        <v>31.5</v>
      </c>
    </row>
    <row r="184" spans="1:12" ht="15.75" customHeight="1">
      <c r="A184" s="23"/>
      <c r="B184" s="15"/>
      <c r="C184" s="11"/>
      <c r="D184" s="7" t="s">
        <v>27</v>
      </c>
      <c r="E184" s="49" t="s">
        <v>42</v>
      </c>
      <c r="F184" s="50">
        <v>200</v>
      </c>
      <c r="G184" s="50">
        <v>6</v>
      </c>
      <c r="H184" s="50">
        <v>5</v>
      </c>
      <c r="I184" s="54">
        <v>26</v>
      </c>
      <c r="J184" s="50">
        <v>168</v>
      </c>
      <c r="K184" s="6">
        <v>588</v>
      </c>
      <c r="L184" s="63">
        <v>9.3699999999999992</v>
      </c>
    </row>
    <row r="185" spans="1:12" ht="15">
      <c r="A185" s="23"/>
      <c r="B185" s="15"/>
      <c r="C185" s="11"/>
      <c r="D185" s="7" t="s">
        <v>28</v>
      </c>
      <c r="E185" s="49" t="s">
        <v>55</v>
      </c>
      <c r="F185" s="50">
        <v>200</v>
      </c>
      <c r="G185" s="50">
        <v>0</v>
      </c>
      <c r="H185" s="50">
        <v>0</v>
      </c>
      <c r="I185" s="54">
        <v>25</v>
      </c>
      <c r="J185" s="50">
        <v>94</v>
      </c>
      <c r="K185" s="6">
        <v>868</v>
      </c>
      <c r="L185" s="70">
        <v>5</v>
      </c>
    </row>
    <row r="186" spans="1:12" ht="15">
      <c r="A186" s="23"/>
      <c r="B186" s="15"/>
      <c r="C186" s="11"/>
      <c r="D186" s="7" t="s">
        <v>29</v>
      </c>
      <c r="E186" s="49" t="s">
        <v>43</v>
      </c>
      <c r="F186" s="50">
        <v>50</v>
      </c>
      <c r="G186" s="50">
        <v>4</v>
      </c>
      <c r="H186" s="50">
        <v>0</v>
      </c>
      <c r="I186" s="54">
        <v>25</v>
      </c>
      <c r="J186" s="50">
        <v>113</v>
      </c>
      <c r="K186" s="41"/>
      <c r="L186" s="70">
        <v>4.0999999999999996</v>
      </c>
    </row>
    <row r="187" spans="1:12" ht="15">
      <c r="A187" s="23"/>
      <c r="B187" s="15"/>
      <c r="C187" s="11"/>
      <c r="D187" s="7" t="s">
        <v>30</v>
      </c>
      <c r="E187" s="49" t="s">
        <v>83</v>
      </c>
      <c r="F187" s="50">
        <v>50</v>
      </c>
      <c r="G187" s="50">
        <v>3</v>
      </c>
      <c r="H187" s="50">
        <v>0</v>
      </c>
      <c r="I187" s="54">
        <v>17</v>
      </c>
      <c r="J187" s="50">
        <v>85</v>
      </c>
      <c r="K187" s="41"/>
      <c r="L187" s="63">
        <v>3.15</v>
      </c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4"/>
      <c r="B190" s="17"/>
      <c r="C190" s="8"/>
      <c r="D190" s="18" t="s">
        <v>31</v>
      </c>
      <c r="E190" s="9"/>
      <c r="F190" s="19">
        <f>SUM(F181:F189)</f>
        <v>940</v>
      </c>
      <c r="G190" s="19">
        <f t="shared" ref="G190:J190" si="78">SUM(G181:G189)</f>
        <v>28</v>
      </c>
      <c r="H190" s="19">
        <f t="shared" si="78"/>
        <v>33</v>
      </c>
      <c r="I190" s="19">
        <f t="shared" si="78"/>
        <v>131</v>
      </c>
      <c r="J190" s="19">
        <f t="shared" si="78"/>
        <v>844</v>
      </c>
      <c r="K190" s="25"/>
      <c r="L190" s="19">
        <f t="shared" ref="L190" si="79">SUM(L181:L189)</f>
        <v>83.02</v>
      </c>
    </row>
    <row r="191" spans="1:12" ht="15.75" thickBot="1">
      <c r="A191" s="29">
        <f>A174</f>
        <v>2</v>
      </c>
      <c r="B191" s="30">
        <f>B174</f>
        <v>5</v>
      </c>
      <c r="C191" s="84" t="s">
        <v>4</v>
      </c>
      <c r="D191" s="85"/>
      <c r="E191" s="31"/>
      <c r="F191" s="32">
        <f>F180+F190</f>
        <v>1440</v>
      </c>
      <c r="G191" s="32">
        <f t="shared" ref="G191" si="80">G180+G190</f>
        <v>71</v>
      </c>
      <c r="H191" s="32">
        <f t="shared" ref="H191" si="81">H180+H190</f>
        <v>64</v>
      </c>
      <c r="I191" s="32">
        <f t="shared" ref="I191" si="82">I180+I190</f>
        <v>233</v>
      </c>
      <c r="J191" s="32">
        <f t="shared" ref="J191:L191" si="83">J180+J190</f>
        <v>1523</v>
      </c>
      <c r="K191" s="32"/>
      <c r="L191" s="32">
        <f t="shared" si="83"/>
        <v>177.31</v>
      </c>
    </row>
    <row r="192" spans="1:12" ht="13.5" thickBot="1">
      <c r="A192" s="27"/>
      <c r="B192" s="28"/>
      <c r="C192" s="86" t="s">
        <v>5</v>
      </c>
      <c r="D192" s="86"/>
      <c r="E192" s="86"/>
      <c r="F192" s="34">
        <f>(F24+F43+F62+F80+F99+F117+F136+F155+F173+F191)/(IF(F24=0,0,1)+IF(F43=0,0,1)+IF(F62=0,0,1)+IF(F80=0,0,1)+IF(F99=0,0,1)+IF(F117=0,0,1)+IF(F136=0,0,1)+IF(F155=0,0,1)+IF(F173=0,0,1)+IF(F191=0,0,1))</f>
        <v>1440</v>
      </c>
      <c r="G192" s="34">
        <f>(G24+G43+G62+G80+G99+G117+G136+G155+G173+G191)/(IF(G24=0,0,1)+IF(G43=0,0,1)+IF(G62=0,0,1)+IF(G80=0,0,1)+IF(G99=0,0,1)+IF(G117=0,0,1)+IF(G136=0,0,1)+IF(G155=0,0,1)+IF(G173=0,0,1)+IF(G191=0,0,1))</f>
        <v>60.46</v>
      </c>
      <c r="H192" s="34">
        <f>(H24+H43+H62+H80+H99+H117+H136+H155+H173+H191)/(IF(H24=0,0,1)+IF(H43=0,0,1)+IF(H62=0,0,1)+IF(H80=0,0,1)+IF(H99=0,0,1)+IF(H117=0,0,1)+IF(H136=0,0,1)+IF(H155=0,0,1)+IF(H173=0,0,1)+IF(H191=0,0,1))</f>
        <v>54.620000000000005</v>
      </c>
      <c r="I192" s="34">
        <f>(I24+I43+I62+I80+I99+I117+I136+I155+I173+I191)/(IF(I24=0,0,1)+IF(I43=0,0,1)+IF(I62=0,0,1)+IF(I80=0,0,1)+IF(I99=0,0,1)+IF(I117=0,0,1)+IF(I136=0,0,1)+IF(I155=0,0,1)+IF(I173=0,0,1)+IF(I191=0,0,1))</f>
        <v>216.273</v>
      </c>
      <c r="J192" s="34">
        <f>(J24+J43+J62+J80+J99+J117+J136+J155+J173+J191)/(IF(J24=0,0,1)+IF(J43=0,0,1)+IF(J62=0,0,1)+IF(J80=0,0,1)+IF(J99=0,0,1)+IF(J117=0,0,1)+IF(J136=0,0,1)+IF(J155=0,0,1)+IF(J173=0,0,1)+IF(J191=0,0,1))</f>
        <v>1355.201</v>
      </c>
      <c r="K192" s="34"/>
      <c r="L192" s="34">
        <f>(L24+L43+L62+L80+L99+L117+L136+L155+L173+L191)/(IF(L24=0,0,1)+IF(L43=0,0,1)+IF(L62=0,0,1)+IF(L80=0,0,1)+IF(L99=0,0,1)+IF(L117=0,0,1)+IF(L136=0,0,1)+IF(L155=0,0,1)+IF(L173=0,0,1)+IF(L191=0,0,1))</f>
        <v>163.76599999999999</v>
      </c>
    </row>
  </sheetData>
  <mergeCells count="13">
    <mergeCell ref="H1:K1"/>
    <mergeCell ref="H2:K2"/>
    <mergeCell ref="C43:D43"/>
    <mergeCell ref="C62:D62"/>
    <mergeCell ref="C80:D80"/>
    <mergeCell ref="C99:D99"/>
    <mergeCell ref="C24:D24"/>
    <mergeCell ref="C192:E192"/>
    <mergeCell ref="C191:D191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2024-02-29T23:31:05Z</cp:lastPrinted>
  <dcterms:created xsi:type="dcterms:W3CDTF">2022-05-16T14:23:56Z</dcterms:created>
  <dcterms:modified xsi:type="dcterms:W3CDTF">2024-03-28T18:42:35Z</dcterms:modified>
</cp:coreProperties>
</file>